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MARCHES_ET_PROCEDURES\1 - marchés en préparation\25-GHTA-0038 AO REACTIFS ET CONSOMMABLES 2025\DCE\"/>
    </mc:Choice>
  </mc:AlternateContent>
  <bookViews>
    <workbookView xWindow="0" yWindow="0" windowWidth="28800" windowHeight="11856"/>
  </bookViews>
  <sheets>
    <sheet name="Feuil1" sheetId="1" r:id="rId1"/>
  </sheets>
  <definedNames>
    <definedName name="_xlnm._FilterDatabase" localSheetId="0" hidden="1">Feuil1!$A$8:$W$132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32" i="1" l="1"/>
  <c r="V132" i="1" s="1"/>
  <c r="W132" i="1" s="1"/>
  <c r="S131" i="1"/>
  <c r="V131" i="1" s="1"/>
  <c r="W131" i="1" s="1"/>
  <c r="S130" i="1"/>
  <c r="T130" i="1" s="1"/>
  <c r="S129" i="1"/>
  <c r="V129" i="1" s="1"/>
  <c r="W129" i="1" s="1"/>
  <c r="S128" i="1"/>
  <c r="V128" i="1" s="1"/>
  <c r="W128" i="1" s="1"/>
  <c r="S127" i="1"/>
  <c r="T127" i="1" s="1"/>
  <c r="S126" i="1"/>
  <c r="V126" i="1" s="1"/>
  <c r="W126" i="1" s="1"/>
  <c r="S125" i="1"/>
  <c r="V125" i="1" s="1"/>
  <c r="W125" i="1" s="1"/>
  <c r="S124" i="1"/>
  <c r="T124" i="1" s="1"/>
  <c r="S123" i="1"/>
  <c r="V123" i="1" s="1"/>
  <c r="W123" i="1" s="1"/>
  <c r="S122" i="1"/>
  <c r="V122" i="1" s="1"/>
  <c r="W122" i="1" s="1"/>
  <c r="S121" i="1"/>
  <c r="T121" i="1" s="1"/>
  <c r="S120" i="1"/>
  <c r="V120" i="1" s="1"/>
  <c r="W120" i="1" s="1"/>
  <c r="S119" i="1"/>
  <c r="V119" i="1" s="1"/>
  <c r="W119" i="1" s="1"/>
  <c r="S118" i="1"/>
  <c r="T118" i="1" s="1"/>
  <c r="S117" i="1"/>
  <c r="T117" i="1" s="1"/>
  <c r="S116" i="1"/>
  <c r="V116" i="1" s="1"/>
  <c r="W116" i="1" s="1"/>
  <c r="S115" i="1"/>
  <c r="T115" i="1" s="1"/>
  <c r="S114" i="1"/>
  <c r="V114" i="1" s="1"/>
  <c r="W114" i="1" s="1"/>
  <c r="S113" i="1"/>
  <c r="V113" i="1" s="1"/>
  <c r="W113" i="1" s="1"/>
  <c r="S112" i="1"/>
  <c r="T112" i="1" s="1"/>
  <c r="S111" i="1"/>
  <c r="V111" i="1" s="1"/>
  <c r="W111" i="1" s="1"/>
  <c r="S110" i="1"/>
  <c r="V110" i="1" s="1"/>
  <c r="W110" i="1" s="1"/>
  <c r="S109" i="1"/>
  <c r="T109" i="1" s="1"/>
  <c r="S108" i="1"/>
  <c r="V108" i="1" s="1"/>
  <c r="W108" i="1" s="1"/>
  <c r="S107" i="1"/>
  <c r="V107" i="1" s="1"/>
  <c r="W107" i="1" s="1"/>
  <c r="S106" i="1"/>
  <c r="T106" i="1" s="1"/>
  <c r="S105" i="1"/>
  <c r="T105" i="1" s="1"/>
  <c r="S104" i="1"/>
  <c r="V104" i="1" s="1"/>
  <c r="W104" i="1" s="1"/>
  <c r="S103" i="1"/>
  <c r="T103" i="1" s="1"/>
  <c r="S102" i="1"/>
  <c r="V102" i="1" s="1"/>
  <c r="W102" i="1" s="1"/>
  <c r="S101" i="1"/>
  <c r="V101" i="1" s="1"/>
  <c r="W101" i="1" s="1"/>
  <c r="S100" i="1"/>
  <c r="T100" i="1" s="1"/>
  <c r="S99" i="1"/>
  <c r="T99" i="1" s="1"/>
  <c r="S98" i="1"/>
  <c r="V98" i="1" s="1"/>
  <c r="W98" i="1" s="1"/>
  <c r="S97" i="1"/>
  <c r="T97" i="1" s="1"/>
  <c r="S96" i="1"/>
  <c r="V96" i="1" s="1"/>
  <c r="W96" i="1" s="1"/>
  <c r="S95" i="1"/>
  <c r="V95" i="1" s="1"/>
  <c r="W95" i="1" s="1"/>
  <c r="S94" i="1"/>
  <c r="T94" i="1" s="1"/>
  <c r="S93" i="1"/>
  <c r="V93" i="1" s="1"/>
  <c r="W93" i="1" s="1"/>
  <c r="S92" i="1"/>
  <c r="V92" i="1" s="1"/>
  <c r="W92" i="1" s="1"/>
  <c r="S91" i="1"/>
  <c r="T91" i="1" s="1"/>
  <c r="S90" i="1"/>
  <c r="V90" i="1" s="1"/>
  <c r="W90" i="1" s="1"/>
  <c r="S89" i="1"/>
  <c r="V89" i="1" s="1"/>
  <c r="W89" i="1" s="1"/>
  <c r="S88" i="1"/>
  <c r="T88" i="1" s="1"/>
  <c r="S87" i="1"/>
  <c r="V87" i="1" s="1"/>
  <c r="W87" i="1" s="1"/>
  <c r="S86" i="1"/>
  <c r="V86" i="1" s="1"/>
  <c r="W86" i="1" s="1"/>
  <c r="S85" i="1"/>
  <c r="T85" i="1" s="1"/>
  <c r="S84" i="1"/>
  <c r="V84" i="1" s="1"/>
  <c r="W84" i="1" s="1"/>
  <c r="S83" i="1"/>
  <c r="V83" i="1" s="1"/>
  <c r="W83" i="1" s="1"/>
  <c r="S82" i="1"/>
  <c r="T82" i="1" s="1"/>
  <c r="S81" i="1"/>
  <c r="T81" i="1" s="1"/>
  <c r="S80" i="1"/>
  <c r="V80" i="1" s="1"/>
  <c r="W80" i="1" s="1"/>
  <c r="S79" i="1"/>
  <c r="T79" i="1" s="1"/>
  <c r="S78" i="1"/>
  <c r="V78" i="1" s="1"/>
  <c r="W78" i="1" s="1"/>
  <c r="S77" i="1"/>
  <c r="V77" i="1" s="1"/>
  <c r="W77" i="1" s="1"/>
  <c r="S76" i="1"/>
  <c r="T76" i="1" s="1"/>
  <c r="S75" i="1"/>
  <c r="V75" i="1" s="1"/>
  <c r="W75" i="1" s="1"/>
  <c r="S74" i="1"/>
  <c r="V74" i="1" s="1"/>
  <c r="W74" i="1" s="1"/>
  <c r="S73" i="1"/>
  <c r="T73" i="1" s="1"/>
  <c r="S72" i="1"/>
  <c r="V72" i="1" s="1"/>
  <c r="W72" i="1" s="1"/>
  <c r="S71" i="1"/>
  <c r="V71" i="1" s="1"/>
  <c r="W71" i="1" s="1"/>
  <c r="S70" i="1"/>
  <c r="V70" i="1" s="1"/>
  <c r="W70" i="1" s="1"/>
  <c r="S69" i="1"/>
  <c r="T69" i="1" s="1"/>
  <c r="S68" i="1"/>
  <c r="V68" i="1" s="1"/>
  <c r="W68" i="1" s="1"/>
  <c r="S67" i="1"/>
  <c r="V67" i="1" s="1"/>
  <c r="W67" i="1" s="1"/>
  <c r="S66" i="1"/>
  <c r="V66" i="1" s="1"/>
  <c r="W66" i="1" s="1"/>
  <c r="S65" i="1"/>
  <c r="V65" i="1" s="1"/>
  <c r="W65" i="1" s="1"/>
  <c r="S64" i="1"/>
  <c r="T64" i="1" s="1"/>
  <c r="S63" i="1"/>
  <c r="T63" i="1" s="1"/>
  <c r="S62" i="1"/>
  <c r="V62" i="1" s="1"/>
  <c r="W62" i="1" s="1"/>
  <c r="S61" i="1"/>
  <c r="T61" i="1" s="1"/>
  <c r="S60" i="1"/>
  <c r="V60" i="1" s="1"/>
  <c r="W60" i="1" s="1"/>
  <c r="S59" i="1"/>
  <c r="V59" i="1" s="1"/>
  <c r="W59" i="1" s="1"/>
  <c r="S58" i="1"/>
  <c r="V58" i="1" s="1"/>
  <c r="W58" i="1" s="1"/>
  <c r="S57" i="1"/>
  <c r="V57" i="1" s="1"/>
  <c r="W57" i="1" s="1"/>
  <c r="S56" i="1"/>
  <c r="V56" i="1" s="1"/>
  <c r="W56" i="1" s="1"/>
  <c r="S55" i="1"/>
  <c r="T55" i="1" s="1"/>
  <c r="S54" i="1"/>
  <c r="V54" i="1" s="1"/>
  <c r="W54" i="1" s="1"/>
  <c r="S53" i="1"/>
  <c r="V53" i="1" s="1"/>
  <c r="W53" i="1" s="1"/>
  <c r="S52" i="1"/>
  <c r="T52" i="1" s="1"/>
  <c r="S51" i="1"/>
  <c r="V51" i="1" s="1"/>
  <c r="W51" i="1" s="1"/>
  <c r="S50" i="1"/>
  <c r="V50" i="1" s="1"/>
  <c r="W50" i="1" s="1"/>
  <c r="S49" i="1"/>
  <c r="V49" i="1" s="1"/>
  <c r="W49" i="1" s="1"/>
  <c r="S48" i="1"/>
  <c r="V48" i="1" s="1"/>
  <c r="W48" i="1" s="1"/>
  <c r="S47" i="1"/>
  <c r="V47" i="1" s="1"/>
  <c r="W47" i="1" s="1"/>
  <c r="S46" i="1"/>
  <c r="T46" i="1" s="1"/>
  <c r="S45" i="1"/>
  <c r="T45" i="1" s="1"/>
  <c r="S44" i="1"/>
  <c r="V44" i="1" s="1"/>
  <c r="W44" i="1" s="1"/>
  <c r="S43" i="1"/>
  <c r="V43" i="1" s="1"/>
  <c r="W43" i="1" s="1"/>
  <c r="S42" i="1"/>
  <c r="V42" i="1" s="1"/>
  <c r="W42" i="1" s="1"/>
  <c r="S41" i="1"/>
  <c r="V41" i="1" s="1"/>
  <c r="W41" i="1" s="1"/>
  <c r="S40" i="1"/>
  <c r="T40" i="1" s="1"/>
  <c r="S39" i="1"/>
  <c r="V39" i="1" s="1"/>
  <c r="W39" i="1" s="1"/>
  <c r="S38" i="1"/>
  <c r="T38" i="1" s="1"/>
  <c r="S37" i="1"/>
  <c r="T37" i="1" s="1"/>
  <c r="S36" i="1"/>
  <c r="T36" i="1" s="1"/>
  <c r="S35" i="1"/>
  <c r="V35" i="1" s="1"/>
  <c r="W35" i="1" s="1"/>
  <c r="S34" i="1"/>
  <c r="T34" i="1" s="1"/>
  <c r="S33" i="1"/>
  <c r="T33" i="1" s="1"/>
  <c r="S32" i="1"/>
  <c r="V32" i="1" s="1"/>
  <c r="W32" i="1" s="1"/>
  <c r="S31" i="1"/>
  <c r="T31" i="1" s="1"/>
  <c r="S30" i="1"/>
  <c r="T30" i="1" s="1"/>
  <c r="S29" i="1"/>
  <c r="V29" i="1" s="1"/>
  <c r="W29" i="1" s="1"/>
  <c r="S28" i="1"/>
  <c r="T28" i="1" s="1"/>
  <c r="S27" i="1"/>
  <c r="T27" i="1" s="1"/>
  <c r="S26" i="1"/>
  <c r="V26" i="1" s="1"/>
  <c r="W26" i="1" s="1"/>
  <c r="S25" i="1"/>
  <c r="V25" i="1" s="1"/>
  <c r="W25" i="1" s="1"/>
  <c r="S24" i="1"/>
  <c r="T24" i="1" s="1"/>
  <c r="S23" i="1"/>
  <c r="V23" i="1" s="1"/>
  <c r="W23" i="1" s="1"/>
  <c r="S22" i="1"/>
  <c r="T22" i="1" s="1"/>
  <c r="S21" i="1"/>
  <c r="T21" i="1" s="1"/>
  <c r="S20" i="1"/>
  <c r="V20" i="1" s="1"/>
  <c r="W20" i="1" s="1"/>
  <c r="S19" i="1"/>
  <c r="T19" i="1" s="1"/>
  <c r="S18" i="1"/>
  <c r="T18" i="1" s="1"/>
  <c r="S17" i="1"/>
  <c r="T17" i="1" s="1"/>
  <c r="S16" i="1"/>
  <c r="T16" i="1" s="1"/>
  <c r="S15" i="1"/>
  <c r="T15" i="1" s="1"/>
  <c r="S14" i="1"/>
  <c r="V14" i="1" s="1"/>
  <c r="W14" i="1" s="1"/>
  <c r="S13" i="1"/>
  <c r="T13" i="1" s="1"/>
  <c r="S12" i="1"/>
  <c r="T12" i="1" s="1"/>
  <c r="S11" i="1"/>
  <c r="V11" i="1" s="1"/>
  <c r="W11" i="1" s="1"/>
  <c r="S10" i="1"/>
  <c r="V10" i="1" s="1"/>
  <c r="W10" i="1" s="1"/>
  <c r="S9" i="1"/>
  <c r="T9" i="1" s="1"/>
  <c r="T125" i="1" l="1"/>
  <c r="V45" i="1"/>
  <c r="W45" i="1" s="1"/>
  <c r="V106" i="1"/>
  <c r="W106" i="1" s="1"/>
  <c r="V118" i="1"/>
  <c r="W118" i="1" s="1"/>
  <c r="T128" i="1"/>
  <c r="T96" i="1"/>
  <c r="T77" i="1"/>
  <c r="T39" i="1"/>
  <c r="T57" i="1"/>
  <c r="T66" i="1"/>
  <c r="T92" i="1"/>
  <c r="T110" i="1"/>
  <c r="V30" i="1"/>
  <c r="W30" i="1" s="1"/>
  <c r="V21" i="1"/>
  <c r="W21" i="1" s="1"/>
  <c r="T67" i="1"/>
  <c r="T132" i="1"/>
  <c r="T74" i="1"/>
  <c r="T42" i="1"/>
  <c r="V105" i="1"/>
  <c r="W105" i="1" s="1"/>
  <c r="T113" i="1"/>
  <c r="V82" i="1"/>
  <c r="W82" i="1" s="1"/>
  <c r="V12" i="1"/>
  <c r="W12" i="1" s="1"/>
  <c r="T54" i="1"/>
  <c r="V63" i="1"/>
  <c r="W63" i="1" s="1"/>
  <c r="T70" i="1"/>
  <c r="T89" i="1"/>
  <c r="V99" i="1"/>
  <c r="W99" i="1" s="1"/>
  <c r="T108" i="1"/>
  <c r="T60" i="1"/>
  <c r="T95" i="1"/>
  <c r="T101" i="1"/>
  <c r="T131" i="1"/>
  <c r="T126" i="1"/>
  <c r="T84" i="1"/>
  <c r="T120" i="1"/>
  <c r="T90" i="1"/>
  <c r="T48" i="1"/>
  <c r="V15" i="1"/>
  <c r="W15" i="1" s="1"/>
  <c r="V24" i="1"/>
  <c r="W24" i="1" s="1"/>
  <c r="V33" i="1"/>
  <c r="W33" i="1" s="1"/>
  <c r="V69" i="1"/>
  <c r="W69" i="1" s="1"/>
  <c r="V97" i="1"/>
  <c r="W97" i="1" s="1"/>
  <c r="V9" i="1"/>
  <c r="W9" i="1" s="1"/>
  <c r="V18" i="1"/>
  <c r="W18" i="1" s="1"/>
  <c r="V27" i="1"/>
  <c r="W27" i="1" s="1"/>
  <c r="V36" i="1"/>
  <c r="W36" i="1" s="1"/>
  <c r="T51" i="1"/>
  <c r="V79" i="1"/>
  <c r="W79" i="1" s="1"/>
  <c r="T87" i="1"/>
  <c r="V115" i="1"/>
  <c r="W115" i="1" s="1"/>
  <c r="T123" i="1"/>
  <c r="V94" i="1"/>
  <c r="W94" i="1" s="1"/>
  <c r="V100" i="1"/>
  <c r="W100" i="1" s="1"/>
  <c r="V130" i="1"/>
  <c r="W130" i="1" s="1"/>
  <c r="T75" i="1"/>
  <c r="T80" i="1"/>
  <c r="V85" i="1"/>
  <c r="W85" i="1" s="1"/>
  <c r="T111" i="1"/>
  <c r="T116" i="1"/>
  <c r="V121" i="1"/>
  <c r="W121" i="1" s="1"/>
  <c r="T10" i="1"/>
  <c r="T25" i="1"/>
  <c r="T43" i="1"/>
  <c r="T49" i="1"/>
  <c r="T58" i="1"/>
  <c r="V13" i="1"/>
  <c r="W13" i="1" s="1"/>
  <c r="V16" i="1"/>
  <c r="W16" i="1" s="1"/>
  <c r="V19" i="1"/>
  <c r="W19" i="1" s="1"/>
  <c r="V22" i="1"/>
  <c r="W22" i="1" s="1"/>
  <c r="V28" i="1"/>
  <c r="W28" i="1" s="1"/>
  <c r="V31" i="1"/>
  <c r="W31" i="1" s="1"/>
  <c r="V34" i="1"/>
  <c r="W34" i="1" s="1"/>
  <c r="V37" i="1"/>
  <c r="W37" i="1" s="1"/>
  <c r="V40" i="1"/>
  <c r="W40" i="1" s="1"/>
  <c r="V46" i="1"/>
  <c r="W46" i="1" s="1"/>
  <c r="V52" i="1"/>
  <c r="W52" i="1" s="1"/>
  <c r="V55" i="1"/>
  <c r="W55" i="1" s="1"/>
  <c r="V61" i="1"/>
  <c r="W61" i="1" s="1"/>
  <c r="V64" i="1"/>
  <c r="W64" i="1" s="1"/>
  <c r="T71" i="1"/>
  <c r="V76" i="1"/>
  <c r="W76" i="1" s="1"/>
  <c r="V81" i="1"/>
  <c r="W81" i="1" s="1"/>
  <c r="T102" i="1"/>
  <c r="T107" i="1"/>
  <c r="V112" i="1"/>
  <c r="W112" i="1" s="1"/>
  <c r="V117" i="1"/>
  <c r="W117" i="1" s="1"/>
  <c r="V91" i="1"/>
  <c r="W91" i="1" s="1"/>
  <c r="V127" i="1"/>
  <c r="W127" i="1" s="1"/>
  <c r="T72" i="1"/>
  <c r="T68" i="1"/>
  <c r="T20" i="1"/>
  <c r="T29" i="1"/>
  <c r="T35" i="1"/>
  <c r="T41" i="1"/>
  <c r="T44" i="1"/>
  <c r="T47" i="1"/>
  <c r="T53" i="1"/>
  <c r="T56" i="1"/>
  <c r="T59" i="1"/>
  <c r="T62" i="1"/>
  <c r="T65" i="1"/>
  <c r="T93" i="1"/>
  <c r="T98" i="1"/>
  <c r="V103" i="1"/>
  <c r="W103" i="1" s="1"/>
  <c r="T129" i="1"/>
  <c r="T122" i="1"/>
  <c r="T11" i="1"/>
  <c r="T23" i="1"/>
  <c r="T32" i="1"/>
  <c r="T50" i="1"/>
  <c r="V17" i="1"/>
  <c r="W17" i="1" s="1"/>
  <c r="V38" i="1"/>
  <c r="W38" i="1" s="1"/>
  <c r="T83" i="1"/>
  <c r="V88" i="1"/>
  <c r="W88" i="1" s="1"/>
  <c r="T114" i="1"/>
  <c r="T119" i="1"/>
  <c r="V124" i="1"/>
  <c r="W124" i="1" s="1"/>
  <c r="T86" i="1"/>
  <c r="T14" i="1"/>
  <c r="T26" i="1"/>
  <c r="T78" i="1"/>
  <c r="V73" i="1"/>
  <c r="W73" i="1" s="1"/>
  <c r="T104" i="1"/>
  <c r="V109" i="1"/>
  <c r="W109" i="1" s="1"/>
</calcChain>
</file>

<file path=xl/sharedStrings.xml><?xml version="1.0" encoding="utf-8"?>
<sst xmlns="http://schemas.openxmlformats.org/spreadsheetml/2006/main" count="666" uniqueCount="315">
  <si>
    <t>ETAT DES BESOINS</t>
  </si>
  <si>
    <t>Affaire :</t>
  </si>
  <si>
    <t>Intitulé :</t>
  </si>
  <si>
    <t>FOURNITURE DE REACTIFS ET CONSOMMABLES DE LABORATOIRE</t>
  </si>
  <si>
    <t>Fournisseur :</t>
  </si>
  <si>
    <t>OFFRE DE BASE</t>
  </si>
  <si>
    <t>Service responsable :</t>
  </si>
  <si>
    <t>DIRECTION DU LABORATOIRE</t>
  </si>
  <si>
    <t>Forme du marché :</t>
  </si>
  <si>
    <t>VARIANTE</t>
  </si>
  <si>
    <t>NE PAS MODIFIER LE TABLEAU (FORMAT, LIGNE, COLONNE…) : RECUPERATION DES DONNEES AUTOMATIQUES</t>
  </si>
  <si>
    <t>Observation sur le port :</t>
  </si>
  <si>
    <t>FRANCO DE PORT ET D'EMBALLAGE</t>
  </si>
  <si>
    <t>(caractéristique obligatoire, les offres faisant apparaître des frais de port ne sont pas prises en compte)</t>
  </si>
  <si>
    <t>N° LOT</t>
  </si>
  <si>
    <t>Intitulé du lot</t>
  </si>
  <si>
    <t>N° Interne CHU</t>
  </si>
  <si>
    <t>Désignation générique</t>
  </si>
  <si>
    <t>Descriptif</t>
  </si>
  <si>
    <t>Référence + Condt détaillé   (ex 5x5ml) MARQUAGE CE (NE PAS FAIRE DE RETOUR CHARIOT A LA SAISIE : ALT +ENTREE))</t>
  </si>
  <si>
    <t xml:space="preserve">Références </t>
  </si>
  <si>
    <t>Marques</t>
  </si>
  <si>
    <t>Fabricant</t>
  </si>
  <si>
    <t>Observations</t>
  </si>
  <si>
    <t>N° Offre</t>
  </si>
  <si>
    <t>UNITES</t>
  </si>
  <si>
    <t>Quantité approx en UNITES</t>
  </si>
  <si>
    <t>Condt souhaité</t>
  </si>
  <si>
    <t>Tx Tva</t>
  </si>
  <si>
    <t>Remise en % sur Prix Tarif</t>
  </si>
  <si>
    <t>PU HT</t>
  </si>
  <si>
    <t>PU TTC</t>
  </si>
  <si>
    <t>PU HT Condt</t>
  </si>
  <si>
    <t>PU TTC Condt</t>
  </si>
  <si>
    <t>CELLULES POUR NUMERATION USAGE UNIQUE</t>
  </si>
  <si>
    <t>LAME PLASTIQUE DE 10 CELLULES INDIVIDUELLES QUADRILLEE POUR ANALYSE QUANTITATIVE , AVEC GRILLE 81 CARREAUX, 0,9 MICROLITRE USAGE UNIQUE</t>
  </si>
  <si>
    <t>LAMES SUPERFROST, 76X26 ROSE</t>
  </si>
  <si>
    <t xml:space="preserve">EN VERRE EXTRA-BLANC LAVÉES ET POLIES, NON STÉRILES, COULEUR ROSE STANDARD POUR LE CODAGE ET L'IDENTIFICATIONZONE D'INSCRIPTION RÉSISTANT À TOUS LES SOLVANTS COURANTS ZONE D'ECRITURE ÉPAISSE EMPECHANT LE COLLAGE OU L'ERAFLURE DES LAMES L*P*H 76*26*1 BORDS RODÉS 45°. CONFORMES NORMES ISO 8037 </t>
  </si>
  <si>
    <t>LAMELLE COUVRE-OBJET 22X22</t>
  </si>
  <si>
    <t>LAMELLES LAVÉES, DÉGRAISSÉES, NON STÉRILES, EN VERRE BLANC - CONFORMES À LA NORME ISO 8255 - EPAISSEUR RÉGULIÈRE TYPE #1 : 0,13 À 0,16 MM - DIMENSION 22X22 MM LIVRÉES PROTÉGÉES DE LA POUSSIÈRE ET DES CHOCS</t>
  </si>
  <si>
    <t>LAMELLES 24X40</t>
  </si>
  <si>
    <t>LAMELLES LAVÉES, DÉGRAISSÉES, NON STÉRILES, EN VERRE BLANC - CONFORMES À LA NORME ISO 8255 - EPAISSEUR RÉGULIÈRE TYPE #1 : 0,13 À 0,16 MM - DIMENSION 24X40 MM LIVRÉES PROTÉGÉES DE LA POUSSIÈRE ET DES CHOCS</t>
  </si>
  <si>
    <t xml:space="preserve">TUBE 10 ML FOND CONIQUE </t>
  </si>
  <si>
    <t>TUBE DE10ML FOND CONIQUE EN POLYPROPYLÈNE STÉRILE, DIAMÈTRE 20MM, HAUTEUR 90MM, LONGUEUR DE LA PARTIE CONIQUE 50MM
CERTIFIÉS STÉRILISÉS RAYON GAMMA, NON PYROGÈNES, ET NON-CYTOTOXIQUES, COMPATIBLE AVEC LA SURVIE DES GAMÈTES</t>
  </si>
  <si>
    <t>TUBES POLYSTIRENE DIAMETRE 1.77</t>
  </si>
  <si>
    <t>TUBE EN POLYSTIRENE DIAMETRE 1,77 POUR ETALEMENT DE FROTTIS SANGUIN</t>
  </si>
  <si>
    <t>TUBE A HEMOLYSE FOND ROND 5 ML 75 X 13 BOUCHES</t>
  </si>
  <si>
    <t>TUBE FOND ROND EN POLYSTYRÈNE, 5ML, EN VRAC (DIAMETRE 13 MM X HAUTEUR 75MM), BOUCHÉ, SANS SÉRIGRAPHIE, COLORI NATUREL ET STÉRILE</t>
  </si>
  <si>
    <t>TUBE A ESSAI FOND ROND 10ML</t>
  </si>
  <si>
    <t>TUBE A ESSAI A FON ROND ROND, EN POLYSTYRENE, VOLUME 10ML, DIMENSION 95X15,4 MM</t>
  </si>
  <si>
    <t>PIPETTES</t>
  </si>
  <si>
    <t>MEMBRANE EN ESTER DE CELLULOSE BLANCHE STERILE</t>
  </si>
  <si>
    <t>MEMBRANE EN ESTER DE CELLULOSE BLANCHE DE POROSITÉ 0,45µM ET DE DIAMÈTRE 47MM STÉRILE. EMBALLAGE UNITESITAIRE ET EN ROULEAU ADAPTABLE SUR NOTRE DISTRIBUTEUR DE MEMBRANE.CERTIFICAT DE CONFORMITÉ DE CHAQUE LOT OBLIGATOIRE.</t>
  </si>
  <si>
    <t/>
  </si>
  <si>
    <t>HUILE A IMMERSION EN FLACONS COMPTE-GOUTTE</t>
  </si>
  <si>
    <t>HUILE À IMMERSION POUR L'EXAMEN DE PRÉPARATIONS MICROSCOPIQUES , FLACONS COMPTE-GOUTTES DE 10ML. TRANSPARENCE EN TOTALE AFFINITÉ AVEC LA LENTILLE, RESPECTANT LA CERTIFICATION ISO 9001</t>
  </si>
  <si>
    <t>-</t>
  </si>
  <si>
    <t xml:space="preserve">GÉLOSE COLUMBIA +SANG DE MOUTON (5%) + SÉLECTIF GRAM POSITIF </t>
  </si>
  <si>
    <t>GÉLOSE COLUMBIA CONTENANT 5% DE SANG DE MOUTON ET UN AGENT SÉLECTIF DES BACTÉRIES GRAM POSITIF. EN BOÎTE DE PÉTRI DIAMÈTRE 90MM. EMBALLAGE PAR 10 OU 20 BOITES. PRÉCISER LE(S) ANTIBIOTIQUE(S) UTILISÉ(S).</t>
  </si>
  <si>
    <t>GÉLOSE CÉTRIMIDE POUR ISOLEMENT DES PSEUDOMONAS</t>
  </si>
  <si>
    <t>GÉLOSE CÉTRIMIDE EN BOÎTE DE PÉTRI DIAMÈTRE 90MM. EMBALLAGE PAR 10 OU 20 BOITES</t>
  </si>
  <si>
    <t>GEL: SEL BACILLES G- RESISTANT C3G</t>
  </si>
  <si>
    <t>GÉLOSE  SÉLECTIVE POUR RECHERCHE DE BACILLES GRAM NÉGATIF RÉSISTANTS AU C.3G  EN BOÎTE DE PÉTRI BIPLATE DIAMÈTRE 90MM ( PRÉCISER LES ANTIBIOTIQUES UTILISÉS AINSI QUE LEUR CONCENTRATION)</t>
  </si>
  <si>
    <t>BOUILLON SÉLÉNITE</t>
  </si>
  <si>
    <t>BOUILLON SÉLÉNITE-CYSTINE EN TUBE DE 10ML. CONDITIONNEMENT SOUHAITÉ: 20X10ML</t>
  </si>
  <si>
    <t>TEST CHROMOGÈNE POUR RECHERCHE DE L'OXYDASE</t>
  </si>
  <si>
    <t>TEST CHROMOGÈNE POUR RECHERCHE DE L'OXYDASE (PRÉCISER LA COMPOSITION DU COFFRET)
PROPOSER DIFFERENTS CONDITIONNEMENTS POSSIBLES</t>
  </si>
  <si>
    <t>PALUDISME: MISE EN ÉVIDENCE DES ANTIGÉNES PLASMODIUM (HRP2,LDH)</t>
  </si>
  <si>
    <t>PALUDISME: MISE EN ÉVIDENCE DES ANTIGÉNES PLASMODIUM (HRP2,LDH)
PROPOSER DIFFERENTS CONDITIONNEMENTS POSSIBLES</t>
  </si>
  <si>
    <t>MILIEU SLANETZ ET BARTLEY</t>
  </si>
  <si>
    <t>GÉLOSE SÉLECTIVE POUR LE DÉNOMBREMENT DES ENTÉROCOQUES INTESTINAUX DANS LES EAUX SELON LA NORME NF EN ISO 7899-2. EN BOITE DE PÉTRI DE 55MM. EMBALLAGE PAR 10 OU 20. DISPONIBILITÉ DES CERTIFICATS DE CONFORMITÉ DE CHAQUE LOT ET D'UN DOSSIER DE VALIDATION DES CONDITIONS DE TRANSPORT (RUPTURE DE LA CHAINE DU FROID).</t>
  </si>
  <si>
    <t>GÉLOSE HEKTOEN NF ISO 6579</t>
  </si>
  <si>
    <t>GÉLOSE HEKTOEN NF ISO 6579 BOITE DE DIAMETRE 90 MM.  DISPONIBILITÉ DES CERTIFICATS DE CONFORMITÉ DE CHAQUE LOT ET D'UN DOSSIER DE VALIDATION DES CONDITIONS DE TRANSPORT (RUPTURE DE LA CHAINE DU FROID).</t>
  </si>
  <si>
    <t>FLACONS POUR ULTRATURRAX</t>
  </si>
  <si>
    <t>FLACONS POUR ULTRATURRAX, BILLES EAU BIO MOL DOUBLE EMBALLAGE STÉRILE</t>
  </si>
  <si>
    <t>EAU PHYSIOLOGIQUE 0,9%</t>
  </si>
  <si>
    <t>EAU PHYSIOLOGIQUE 0,9% POUR SUSPENSION BACTÉRIENNE, CONDITIONNÉE EN TUBES ET VALIDÉE POUR USAGE DIRECT SUR DENSICHEK
PROPOSER DIFFERENTS CONDITIONNEMENTS POSSIBLES</t>
  </si>
  <si>
    <t>SYSTÈME D'ANAEROBIOSE POUR JARRE 2.5 L</t>
  </si>
  <si>
    <t>SYSTÈME D'ANAEROBIOSE POUR UNE OU DEUX BOITES DE PETRI</t>
  </si>
  <si>
    <t>SYSTÈME DE MICROAEROPHILIE POUR UNE OU DEUX BOITES DE PETRI</t>
  </si>
  <si>
    <t>DOSAGE DES LACTATES EN BIOLOGIE DÉLOCALISÉE</t>
  </si>
  <si>
    <t>CONTRÔLE QUALITÉ LACTATE NIVEAU 1</t>
  </si>
  <si>
    <t xml:space="preserve">CONTRÔLE NIVEAU 1 POUR DOSAGE DES LACTATES EN BIOLOGIE DÉLOCALISÉE SUR LECTEUR STARSTRIP DE LA SOCIÉTÉ NOVA BIOMÉDICAL, PROPRIÉTÉ DU CHU. </t>
  </si>
  <si>
    <t>CONTRÔLE QUALITÉ LACTATE NIVEAU 2</t>
  </si>
  <si>
    <t>URINE CHEMISTRY 1 LIQ 12*10ML</t>
  </si>
  <si>
    <t>URINE CHEMISTRY 2 LIQ 12*10ML</t>
  </si>
  <si>
    <t>LIQUICHEK QUALITATIVE URINE CONTROL NEGATIVE</t>
  </si>
  <si>
    <t>CONTRÔLE NÉGATIF LIQUIDE TITRÉ, À BASE D'URINE HUMAINE, POUR SURVEILLER LA PRÉCISION DES TESTS TOXICOLOGIQUES QUALITATIFS DE L'URINE (6 X 3 ML)</t>
  </si>
  <si>
    <t>GODETS EN PS FOND CONIQUES 2ML X1000</t>
  </si>
  <si>
    <t>BOUCHONS A AILETTES POUR TUBES 10MM BLANC</t>
  </si>
  <si>
    <t>BOUCHON A AILETTES EN POLYETHYLENE ADAPTE POUR TUBES DE DIAMETRE INTERIEUR 10MM. COULEUR: BLANC</t>
  </si>
  <si>
    <t>ECOUVILLONS STERILES TIGE PLASTIQUE EMBOUT VISCOSE</t>
  </si>
  <si>
    <t>TUBE A HEMOLYSE PS FOND ROND 75X13.5ML</t>
  </si>
  <si>
    <t>TUBES</t>
  </si>
  <si>
    <t>BOITES</t>
  </si>
  <si>
    <t>TESTS</t>
  </si>
  <si>
    <t>FLACONS</t>
  </si>
  <si>
    <t>L</t>
  </si>
  <si>
    <t>KIT</t>
  </si>
  <si>
    <t>POINTES</t>
  </si>
  <si>
    <t>Montant HT de l'UNITE (ex:le ml)</t>
  </si>
  <si>
    <t>Condt de vente en valeur numérique UNITE uniquement (ex:25)</t>
  </si>
  <si>
    <t>GÉLOSE COLUMBIA + SANG MOUTON+ SÉLECTIF GRAM POSITIF</t>
  </si>
  <si>
    <t>SYSTÈME ANAEROBIOSE</t>
  </si>
  <si>
    <t>CATALYSEURS</t>
  </si>
  <si>
    <t>TEST AGGLUTINATION LATEX S.PNEUMONIAE</t>
  </si>
  <si>
    <t>CONTROLES ET CALIBRATEUR POUR TESTS TOXICOLOGIES SÉRIQUES</t>
  </si>
  <si>
    <t>MILEUX DE CULTURES UTILISÉS EN BACTÉRIOLOGIE</t>
  </si>
  <si>
    <t>RECHERCHE DE CATALASE</t>
  </si>
  <si>
    <t>RECHERCHE D'OXYDASE</t>
  </si>
  <si>
    <t>TESTS D'INDENTIFICATION DE BACTÉRIES</t>
  </si>
  <si>
    <t>SUPLÉMENT BECTEC</t>
  </si>
  <si>
    <t>MICROTUBES DE PRÉLÈVEMENTS ET SYSTÈMES ANNEXES</t>
  </si>
  <si>
    <t>TDR PALUDISME</t>
  </si>
  <si>
    <t>MILIEUX DE CULTURES POUR BACTERIOLOGIES SUR EAUX ET PRODUITS ALIMENTAIRES</t>
  </si>
  <si>
    <t>NEUTRILISANT ANTICOAGULANT ORAL DIRECT</t>
  </si>
  <si>
    <t>TESTS RAPIDES MULTI-DROGUES</t>
  </si>
  <si>
    <t>CONTRÔLES TYPE"LIQUICHEK"</t>
  </si>
  <si>
    <t>DÉTECTION ANTIGÈNE ÉRYTHROCYTAIRE</t>
  </si>
  <si>
    <t>MILEU TCS</t>
  </si>
  <si>
    <t>TEST IDENTIFICATION MÉNINGITE</t>
  </si>
  <si>
    <t>MILIEU DE TRANSPORT ET/OU CONSERVATION BACTÉRIES</t>
  </si>
  <si>
    <t>POINTES POUR PIPETTES GILSON</t>
  </si>
  <si>
    <t>CONTROLES ET CONSOMMABLES POUR HEMOCUE</t>
  </si>
  <si>
    <t>CONSOMABLES DIVERS POUR LE CH DE VICHY</t>
  </si>
  <si>
    <t>KIT KLEIHAUER BETKE</t>
  </si>
  <si>
    <t>MEMBRANE ESTER DE CELLULOSE</t>
  </si>
  <si>
    <t>HISTOLEMON</t>
  </si>
  <si>
    <t>ETHANOL ABSOLU DENATURE</t>
  </si>
  <si>
    <t>CONTRÔLE BILIRUBINE</t>
  </si>
  <si>
    <t>HUILLE À IMMERSION</t>
  </si>
  <si>
    <t>SOLUTION DE DECONTAMINATION DNA/RNA</t>
  </si>
  <si>
    <t>CRYOTUBES A CONGELATION</t>
  </si>
  <si>
    <t>CHAMBRE À ÉCHANTILLONS</t>
  </si>
  <si>
    <t>SACHET DE TRANSPORT</t>
  </si>
  <si>
    <t>ENSEMENCEUR</t>
  </si>
  <si>
    <t>ENTONNOIR</t>
  </si>
  <si>
    <t>PAPIER NON PELUCHEUX</t>
  </si>
  <si>
    <t>PINCES À USAGE UNIQUE</t>
  </si>
  <si>
    <t>PIPETTES DE TRANSFERT</t>
  </si>
  <si>
    <t>MICROTUBE CITRATE</t>
  </si>
  <si>
    <t>TULIPES HOLDEX</t>
  </si>
  <si>
    <t>TUBES POUR VITEK</t>
  </si>
  <si>
    <t>BANDELETTES PH</t>
  </si>
  <si>
    <t>PARAFILM</t>
  </si>
  <si>
    <t>KIT COLORATION PERLS</t>
  </si>
  <si>
    <t>BAUME D'INCLUSION</t>
  </si>
  <si>
    <t>ANAEROBIC CATALYST</t>
  </si>
  <si>
    <t>DRYSPOT PNEUMO</t>
  </si>
  <si>
    <t>SERUM TOX CALIBRATOR NEGATIVE - 10ML</t>
  </si>
  <si>
    <t>CALIBRATEUR SERUM TOX NEGATIF</t>
  </si>
  <si>
    <t>SERUM TOX CALIBRATOR 1 - 5ML</t>
  </si>
  <si>
    <t>CALIBRATEUR SERUM TOX 1</t>
  </si>
  <si>
    <t>SERUM TOX CALIBRATOR 2 - 5ML</t>
  </si>
  <si>
    <t>CALIBRATEUR SERUM TOX 2</t>
  </si>
  <si>
    <t>SERUM TOX CALIBRATOR 3 - 5ML</t>
  </si>
  <si>
    <t>CALIBRATEUR SERUM TOX 3</t>
  </si>
  <si>
    <t>SERUM TOX CALIBRATEUR 4 - 5ML</t>
  </si>
  <si>
    <t>CALIBRATEUR SERUM TOX 4</t>
  </si>
  <si>
    <t>MAS TOX CONTROL MULTIPACK</t>
  </si>
  <si>
    <t>CONTROL MAS TOX</t>
  </si>
  <si>
    <t xml:space="preserve">SERUM TOX TCA </t>
  </si>
  <si>
    <t>TRICYCLIQUES SERUM TOX</t>
  </si>
  <si>
    <t>M HINTON SG CHEVAL NAD</t>
  </si>
  <si>
    <t>MILIEUX MUELLER HINTON F</t>
  </si>
  <si>
    <t>SABOURAUD GLUCOSE</t>
  </si>
  <si>
    <t>MILIEUX SABOURAUD GLUCOSE</t>
  </si>
  <si>
    <t>CHROMID MRSA SMART</t>
  </si>
  <si>
    <t>MILIEUX MRSA SMART</t>
  </si>
  <si>
    <t>CŒUR CERVELLE BOUILLON</t>
  </si>
  <si>
    <t>BOUILLONS CŒUR CERVELLE</t>
  </si>
  <si>
    <t>SCHAEDLER+VITK3 BOUILLON</t>
  </si>
  <si>
    <t>BOUILLONS SHAEDLER</t>
  </si>
  <si>
    <t>R2A</t>
  </si>
  <si>
    <t>MILIEUX R2A</t>
  </si>
  <si>
    <t>ID COLOR CATALASE</t>
  </si>
  <si>
    <t>DISQUES CEFINASE</t>
  </si>
  <si>
    <t>TAXO PNEUMOCOQUES</t>
  </si>
  <si>
    <t>DISQUES OPTOCHINE</t>
  </si>
  <si>
    <t>SUPPLEMENT BACTEC FOS</t>
  </si>
  <si>
    <t>FOS</t>
  </si>
  <si>
    <t>MAP K2 EDTA</t>
  </si>
  <si>
    <t>MICROTUBES K2 EDTA</t>
  </si>
  <si>
    <t>BD MICROTAINER MICROGARD PST</t>
  </si>
  <si>
    <t>MICROTUBES HEP LITHIUM</t>
  </si>
  <si>
    <t>BD MICROTAINER PROLONGATEUR</t>
  </si>
  <si>
    <t>PROLONGATEURS MICROTUBES</t>
  </si>
  <si>
    <t>TUBES BD MICROTAINER SEC AVEC GEL 400 600µL</t>
  </si>
  <si>
    <t>TUBES MICRO SST</t>
  </si>
  <si>
    <t>GEL EXTRAIT LEVURE</t>
  </si>
  <si>
    <t>GELOSES EXTRAIT DE LEVURE</t>
  </si>
  <si>
    <t>GEL B CEREUS (MOSSEL)</t>
  </si>
  <si>
    <t>MILIEUX MOSSEL</t>
  </si>
  <si>
    <t>DOAC STOP</t>
  </si>
  <si>
    <t>BANDELETTES LACTATE</t>
  </si>
  <si>
    <t>DRUG SCREEN MULTI 5TD TESTS</t>
  </si>
  <si>
    <t>QUALIT URINE TOX-POS 3ML</t>
  </si>
  <si>
    <t>CONT POSITIF DROGUES 3ML</t>
  </si>
  <si>
    <t>SPINAL FLUID LIQUICHEK I</t>
  </si>
  <si>
    <t>SPINAL FLUID1 LIQ 3ML</t>
  </si>
  <si>
    <t>SPINAL FLUID LIQUICHEK II</t>
  </si>
  <si>
    <t>SPINAL FLUID2 LIQ 3ML</t>
  </si>
  <si>
    <t>LYPHO IA PLUS LVL 2</t>
  </si>
  <si>
    <t>IA PLUS LIQUID 5ML</t>
  </si>
  <si>
    <t>SERACLONE ANTI H 5ML</t>
  </si>
  <si>
    <t>TRYPTO CASEIN SOY TCS BROTH</t>
  </si>
  <si>
    <t>TCS BROTH 10ML</t>
  </si>
  <si>
    <t>PASTOREX MENINGITIS COMPLETE KIT</t>
  </si>
  <si>
    <t>SIGMA VCM 3ML FINE TIGE</t>
  </si>
  <si>
    <t>ECOUVILLONS SIGMA VCM 3ML TIGE FINE</t>
  </si>
  <si>
    <t xml:space="preserve">SIGMA VCM 3ML </t>
  </si>
  <si>
    <t>STAPH AUREUS FUMOUZE</t>
  </si>
  <si>
    <t>STAPH AUREUS</t>
  </si>
  <si>
    <t>STAPH AUREUS ACCESSOIRES</t>
  </si>
  <si>
    <t>VIABANK ROUGE VERT JAUNE BLEU</t>
  </si>
  <si>
    <t>VIABANK CONSERVATION BILLES</t>
  </si>
  <si>
    <t>DIAMOND BLISTER DF 200ST</t>
  </si>
  <si>
    <t>DIAMOND BLISTER DF 1000ST</t>
  </si>
  <si>
    <t>DIAMOND TIPS DF10ST</t>
  </si>
  <si>
    <t>POINTES DIAMOND GILSON VRAC ECOPACK D1000</t>
  </si>
  <si>
    <t>POINTES TIPS D1000</t>
  </si>
  <si>
    <t>POINTES DIAMOND GILSON TIPACK STERILE D200</t>
  </si>
  <si>
    <t>POINTES TIPS D200ST</t>
  </si>
  <si>
    <t>POINTES DIAMOND GILSON TIPACK D5000</t>
  </si>
  <si>
    <t>POINTES TIPS D5000</t>
  </si>
  <si>
    <t>EUROTROL HEMOTROL NIVEAU BAS</t>
  </si>
  <si>
    <t>EUROTROL HEMOTROL NIVEAU NORMAL</t>
  </si>
  <si>
    <t>HEMOCUE CLEANERS</t>
  </si>
  <si>
    <t>MICROCUVETTES HB201 INDIVIDUELLE</t>
  </si>
  <si>
    <t>MICROCUVETTES HB201 FLACON</t>
  </si>
  <si>
    <t>KIT MYELOPEROXYDASE RAL</t>
  </si>
  <si>
    <t xml:space="preserve">LAMES SUPERFROST BORDS RODES 45° COINS COUPES 76x26MM </t>
  </si>
  <si>
    <t>LAMES SUPERFROST BORDS RODES 45°</t>
  </si>
  <si>
    <t>FLAC 250ML THIOSULFATES 20MG/L PEHD GRADUEE CAPE ROUGE ETIQUETTE</t>
  </si>
  <si>
    <t>FLACONS 250ML AVEC THIOSULFATES DE SODIUM 20mg/L</t>
  </si>
  <si>
    <t>LINGETTES NETTOYANTE CORPORELLE AU CHLORURE DE BENZALKONIUM POUR ECBU EN EMBALLAGE UNITAIRE</t>
  </si>
  <si>
    <t>LINGETTES NETTOYANTE POUR ECBU</t>
  </si>
  <si>
    <t>BOISSON GLUCOSEE TOPSTAR CITRON 75G/200ML</t>
  </si>
  <si>
    <t>BOISSON GLUCOSEE 75g/200ml</t>
  </si>
  <si>
    <t>FLAC 500ML AVEC 10MG THIOSULFATE DE SODIUM EN POLYETHYLENE CAPE A VIS INVIOLABLE ROUGE</t>
  </si>
  <si>
    <t>FLACON 500ml AVEC 10mg de THIOSULFATE DE SODIUM</t>
  </si>
  <si>
    <t>TUBES A CENTRIFUGER 50ML GRADUE PLYPROPYLENE FOND CONIQUE CAPE A VIS EN VRAC STERILE</t>
  </si>
  <si>
    <t>TUBES A CENTRIFUGER 50ML FOND CONIQUE</t>
  </si>
  <si>
    <t>ECOUVILLONS  ALUMINIUM POINTE VISCOSE AMIES CAPUCHON ORANGE</t>
  </si>
  <si>
    <t>ECOUVILLONS TIGE ALUMINIUM STERILE</t>
  </si>
  <si>
    <t>ECOUVILLONS STANDARD TIGE PLASTIQUE BOUTON VISCOSE AVEC MILIEU AMIES GEL STERILE COPAN</t>
  </si>
  <si>
    <t>ECOUVILLONS TIGE PLASTIQUE STERILE</t>
  </si>
  <si>
    <t>BOUCHON RENTRANT A AILETTE PE 11MM VIOLET</t>
  </si>
  <si>
    <t>OBTURATEUR VIOLET</t>
  </si>
  <si>
    <t>COFFRET KOVAS SLIDE</t>
  </si>
  <si>
    <t>CELLULE NUMERATION USAGE UNIQUE</t>
  </si>
  <si>
    <t>FLACON PS TRANSLUCIDE 60ML CAPE A VIS ROUGE STRERILE RESISTANT 95KPA</t>
  </si>
  <si>
    <t>FLACONS ECBU 60ML</t>
  </si>
  <si>
    <t>FLAC CARRE 250ML PEHD NATUREL HAUTEUR 109MM DIAM 37MM AVEC BOUCHON ROUGE STERILE</t>
  </si>
  <si>
    <t>FLACON SANS THIOSULFATES 250ML</t>
  </si>
  <si>
    <t>LAME CUT EDGES DOUBLE FROSTED 76x26MM EPAISSEUR 1MM</t>
  </si>
  <si>
    <t>LAMES LCD</t>
  </si>
  <si>
    <t>OSE 10µL RIGIDE BLEU FONCEE STERILE EN BARQUETTE REFERMABLE COPAN</t>
  </si>
  <si>
    <t>OESES USAGE UNIQUE 10 MICROLITRES</t>
  </si>
  <si>
    <t>COMPTE GOUTTES GRADUE 1ML BULBE FRM 3,5ML 150MM CAP TOTAL 5ML</t>
  </si>
  <si>
    <t>POTS COPROCULTURE PS BLANC 150ML CAPE A VIS INTEGRITE BLANCHE</t>
  </si>
  <si>
    <t>POTS OPAQUE</t>
  </si>
  <si>
    <t>ETALEUR FORME L COPAN</t>
  </si>
  <si>
    <t>RATEAUX ETALEUR</t>
  </si>
  <si>
    <t>TUBES 5ML PS FOND ROND 75x13MM</t>
  </si>
  <si>
    <t>TUBES HEMOLYSE 5ML</t>
  </si>
  <si>
    <t>TUBES POUR MICRO HEMATOCRITES BLEU SANS HEPARINE 75µL</t>
  </si>
  <si>
    <t>TUBES MICRO HEMATOCRITES</t>
  </si>
  <si>
    <t>TUBES 5ML PS FOND ROND 75x13MM CAPE RENTRANTE ROUGE IRR</t>
  </si>
  <si>
    <t>TUBES STERILE 5ML</t>
  </si>
  <si>
    <t>KIT COMPLET DE KLEIHAUER BETKE</t>
  </si>
  <si>
    <t>KIT KLEIHAUER</t>
  </si>
  <si>
    <t>HISTOLEMON RS HISTOLOGIE 1L</t>
  </si>
  <si>
    <t>ETHANOL ABSOLU EURODENATURE V2 RE 5L PEHD</t>
  </si>
  <si>
    <t>BILIRUBIN ELEVATED CONT</t>
  </si>
  <si>
    <t>SERUM BILIRUBINE TAUX ELEVE</t>
  </si>
  <si>
    <t>DNA EXITUS PLUS IF</t>
  </si>
  <si>
    <t>SOLUTION DE DECONTAMINATION DNA/RNA Exitus Plus</t>
  </si>
  <si>
    <t>MICROTUBES A CONGELATION GRADUE CAPUCHON EXTERNE 1,8ML STERILE</t>
  </si>
  <si>
    <t>CYTOFUNNEL SIMPLE BLANC SHANDON</t>
  </si>
  <si>
    <t>CYTOFUNNEL SIMPLE</t>
  </si>
  <si>
    <t>SACHETS DE TRANSPORT 95KPA 175x295MM DOUBLE POCHE + ABSORBANT</t>
  </si>
  <si>
    <t>EMBALLAGES EXPEDITION</t>
  </si>
  <si>
    <t>ENSEMENCEUR POINTE 10 SACHET STERILE ORANGE</t>
  </si>
  <si>
    <t>ENSEMENCEUR POINTE FINE</t>
  </si>
  <si>
    <t>ENTONNOIRS MICROFIL 100ML MEMBRANES EZ-PAK 0,45 µM 47MM BLANCHES QUADRILLES</t>
  </si>
  <si>
    <t>ENTONNOIR MICROFIL</t>
  </si>
  <si>
    <t>PAPIER DE NETTOYAGE LENTILLES NON PELUCHEUX</t>
  </si>
  <si>
    <t>PAPIER LENTILLES</t>
  </si>
  <si>
    <t>PINCES A USAGE UNIQUE EN PLASTIQUE STERILE</t>
  </si>
  <si>
    <t>PINCES STERILE</t>
  </si>
  <si>
    <t>PASTETTES 6ML POUR GALERIES API GOUTTE 20/30µL UNITAIRE STERILE 146MM</t>
  </si>
  <si>
    <t>TRANSFERT PIPETTES</t>
  </si>
  <si>
    <t>MICROTUBES 1ML CITRATE COAG BOUCHON BLEU A VISSER</t>
  </si>
  <si>
    <t>TUBES MICRO CITRATES</t>
  </si>
  <si>
    <t>HOLDEX CORPS DE POMPE VACUETTE AVEC EMBOUT LUER EXCENTRE STERILE UNITAIRE</t>
  </si>
  <si>
    <t>TUBES 5ML 75/12 PS EPAIS FOND ROND PRERANGE POUR LUMINOMETRE</t>
  </si>
  <si>
    <t>TUBES VITEK</t>
  </si>
  <si>
    <t>BANDELETTES INDICATRICE PH 1,0 - PH 3,5 A INTERVALLES DE 0,5</t>
  </si>
  <si>
    <t>PARAFILM ROULEAU LARGEUR 10CM LONGUEUR 38M</t>
  </si>
  <si>
    <t>HEMATOGNOST FE STAINING KIT FOR THE DETE</t>
  </si>
  <si>
    <t>COLORATION PERLS</t>
  </si>
  <si>
    <t>EUKITT 250ML</t>
  </si>
  <si>
    <t>XYLENE</t>
  </si>
  <si>
    <t>kit</t>
  </si>
  <si>
    <t>LAMES</t>
  </si>
  <si>
    <t>à bon de commande sans minimum avec maximum</t>
  </si>
  <si>
    <t>NON AUTORISEE</t>
  </si>
  <si>
    <t>25-GHTA-0038 ANNEXE A L'ACTE D'ENGAGEMENt : BPU POUR CH VICHY</t>
  </si>
  <si>
    <t>SOCIETE</t>
  </si>
  <si>
    <t>PRENOM DU REPRESENTANT</t>
  </si>
  <si>
    <t>QUALITE</t>
  </si>
  <si>
    <t>DATE</t>
  </si>
  <si>
    <t>SIGNATUIRE</t>
  </si>
  <si>
    <t>NOM DU REPRESENTANT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</si>
</sst>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
    <numFmt numFmtId="165" formatCode="#,##0.000"/>
    <numFmt numFmtId="166" formatCode="0.00##"/>
    <numFmt numFmtId="167" formatCode="_-* #,##0.00\ _€_-;\-* #,##0.00\ _€_-;_-* &quot;-&quot;??\ _€_-;_-@_-"/>
    <numFmt numFmtId="168" formatCode="_-* #,##0\ _€_-;\-* #,##0\ _€_-;_-* &quot;-&quot;??\ _€_-;_-@_-"/>
  </numFmts>
  <fonts count="23" x14ac:knownFonts="1">
    <font>
      <sz val="11"/>
      <color theme="1"/>
      <name val="Calibri"/>
      <family val="2"/>
      <scheme val="minor"/>
    </font>
    <font>
      <sz val="11"/>
      <color theme="1"/>
      <name val="Calibri"/>
      <family val="2"/>
    </font>
    <font>
      <sz val="11"/>
      <color theme="1"/>
      <name val="Calibri"/>
      <family val="2"/>
      <scheme val="minor"/>
    </font>
    <font>
      <b/>
      <sz val="12"/>
      <color rgb="FF0070C0"/>
      <name val="Arial"/>
      <family val="2"/>
    </font>
    <font>
      <b/>
      <sz val="11"/>
      <color indexed="9"/>
      <name val="Arial"/>
      <family val="2"/>
    </font>
    <font>
      <b/>
      <sz val="10"/>
      <name val="Arial"/>
      <family val="2"/>
    </font>
    <font>
      <b/>
      <sz val="14"/>
      <name val="Arial"/>
      <family val="2"/>
    </font>
    <font>
      <b/>
      <sz val="11"/>
      <name val="Arial"/>
      <family val="2"/>
    </font>
    <font>
      <sz val="9"/>
      <color indexed="9"/>
      <name val="Arial"/>
      <family val="2"/>
    </font>
    <font>
      <sz val="11"/>
      <color indexed="9"/>
      <name val="Arial"/>
      <family val="2"/>
    </font>
    <font>
      <b/>
      <sz val="12"/>
      <name val="Arial"/>
      <family val="2"/>
    </font>
    <font>
      <b/>
      <sz val="8"/>
      <name val="Arial"/>
      <family val="2"/>
    </font>
    <font>
      <b/>
      <sz val="12"/>
      <color indexed="10"/>
      <name val="Arial"/>
      <family val="2"/>
    </font>
    <font>
      <b/>
      <sz val="9"/>
      <color indexed="9"/>
      <name val="Arial"/>
      <family val="2"/>
    </font>
    <font>
      <sz val="10"/>
      <color indexed="9"/>
      <name val="Arial"/>
      <family val="2"/>
    </font>
    <font>
      <sz val="10"/>
      <name val="Arial"/>
      <family val="2"/>
    </font>
    <font>
      <sz val="10"/>
      <color theme="1"/>
      <name val="Arial"/>
      <family val="2"/>
    </font>
    <font>
      <sz val="11"/>
      <color theme="1"/>
      <name val="Arial"/>
      <family val="2"/>
    </font>
    <font>
      <b/>
      <sz val="10"/>
      <name val="Calibri"/>
      <family val="2"/>
      <scheme val="minor"/>
    </font>
    <font>
      <b/>
      <sz val="18"/>
      <color rgb="FF0070C0"/>
      <name val="Arial"/>
      <family val="2"/>
    </font>
    <font>
      <sz val="14"/>
      <color theme="1"/>
      <name val="Calibri"/>
      <family val="2"/>
      <scheme val="minor"/>
    </font>
    <font>
      <b/>
      <sz val="14"/>
      <color theme="1"/>
      <name val="Calibri"/>
      <family val="2"/>
      <scheme val="minor"/>
    </font>
    <font>
      <b/>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56"/>
        <bgColor indexed="64"/>
      </patternFill>
    </fill>
    <fill>
      <patternFill patternType="solid">
        <fgColor theme="4" tint="0.59999389629810485"/>
        <bgColor rgb="FF000000"/>
      </patternFill>
    </fill>
    <fill>
      <patternFill patternType="solid">
        <fgColor theme="0" tint="-0.249977111117893"/>
        <bgColor rgb="FF000000"/>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4"/>
      </left>
      <right/>
      <top style="thin">
        <color indexed="24"/>
      </top>
      <bottom/>
      <diagonal/>
    </border>
    <border>
      <left style="thin">
        <color indexed="64"/>
      </left>
      <right style="thin">
        <color indexed="64"/>
      </right>
      <top style="thin">
        <color indexed="64"/>
      </top>
      <bottom/>
      <diagonal/>
    </border>
    <border>
      <left style="thin">
        <color indexed="24"/>
      </left>
      <right/>
      <top/>
      <bottom/>
      <diagonal/>
    </border>
    <border>
      <left style="thin">
        <color indexed="64"/>
      </left>
      <right style="thin">
        <color indexed="64"/>
      </right>
      <top/>
      <bottom/>
      <diagonal/>
    </border>
    <border>
      <left/>
      <right/>
      <top style="thin">
        <color indexed="24"/>
      </top>
      <bottom/>
      <diagonal/>
    </border>
    <border>
      <left style="thin">
        <color indexed="24"/>
      </left>
      <right/>
      <top/>
      <bottom style="thin">
        <color indexed="2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167" fontId="2" fillId="0" borderId="0" applyFont="0" applyFill="0" applyBorder="0" applyAlignment="0" applyProtection="0"/>
    <xf numFmtId="9" fontId="2" fillId="0" borderId="0" applyFont="0" applyFill="0" applyBorder="0" applyAlignment="0" applyProtection="0"/>
    <xf numFmtId="0" fontId="1" fillId="0" borderId="0"/>
    <xf numFmtId="0" fontId="15" fillId="0" borderId="0"/>
  </cellStyleXfs>
  <cellXfs count="50">
    <xf numFmtId="0" fontId="0" fillId="0" borderId="0" xfId="0"/>
    <xf numFmtId="0" fontId="3" fillId="2" borderId="0" xfId="0" applyFont="1" applyFill="1" applyAlignment="1" applyProtection="1">
      <alignment horizontal="center" vertical="center" wrapText="1"/>
    </xf>
    <xf numFmtId="0" fontId="4" fillId="3" borderId="2" xfId="0" applyFont="1" applyFill="1" applyBorder="1" applyAlignment="1" applyProtection="1">
      <alignment horizontal="right" vertical="center" wrapText="1"/>
    </xf>
    <xf numFmtId="0" fontId="5" fillId="0" borderId="3" xfId="0" applyFont="1" applyFill="1" applyBorder="1" applyAlignment="1" applyProtection="1">
      <alignment vertical="center" wrapText="1"/>
    </xf>
    <xf numFmtId="0" fontId="6" fillId="0" borderId="0" xfId="0" applyFont="1" applyBorder="1" applyAlignment="1" applyProtection="1">
      <alignment horizontal="center" vertical="center" wrapText="1"/>
    </xf>
    <xf numFmtId="0" fontId="4" fillId="3" borderId="4" xfId="0" applyFont="1" applyFill="1" applyBorder="1" applyAlignment="1" applyProtection="1">
      <alignment horizontal="right" vertical="center" wrapText="1"/>
    </xf>
    <xf numFmtId="0" fontId="7" fillId="2" borderId="5" xfId="0" applyFont="1" applyFill="1" applyBorder="1" applyAlignment="1" applyProtection="1">
      <alignment vertical="center" wrapText="1"/>
    </xf>
    <xf numFmtId="0" fontId="8" fillId="3" borderId="6" xfId="0" applyFont="1" applyFill="1" applyBorder="1" applyAlignment="1" applyProtection="1">
      <alignment horizontal="right" vertical="center" wrapText="1"/>
    </xf>
    <xf numFmtId="0" fontId="6" fillId="0" borderId="1" xfId="0" applyFont="1" applyBorder="1" applyAlignment="1" applyProtection="1">
      <alignment horizontal="center" vertical="center" wrapText="1"/>
    </xf>
    <xf numFmtId="0" fontId="9" fillId="3" borderId="7" xfId="0" applyFont="1" applyFill="1" applyBorder="1" applyAlignment="1" applyProtection="1">
      <alignment horizontal="right" vertical="center" wrapText="1"/>
    </xf>
    <xf numFmtId="0" fontId="10" fillId="2" borderId="8" xfId="0" applyFont="1" applyFill="1" applyBorder="1" applyAlignment="1" applyProtection="1">
      <alignment vertical="center" wrapText="1"/>
    </xf>
    <xf numFmtId="0" fontId="8" fillId="3" borderId="0" xfId="0" applyFont="1" applyFill="1" applyBorder="1" applyAlignment="1" applyProtection="1">
      <alignment horizontal="right" vertical="center" wrapText="1"/>
    </xf>
    <xf numFmtId="0" fontId="10" fillId="0" borderId="1" xfId="0" applyFont="1" applyBorder="1" applyAlignment="1" applyProtection="1">
      <alignment horizontal="center" vertical="center" wrapText="1"/>
    </xf>
    <xf numFmtId="0" fontId="11" fillId="2" borderId="0" xfId="0" applyFont="1" applyFill="1" applyBorder="1" applyAlignment="1" applyProtection="1">
      <alignment vertical="center" wrapText="1"/>
    </xf>
    <xf numFmtId="3" fontId="12" fillId="2" borderId="0" xfId="0" applyNumberFormat="1" applyFont="1" applyFill="1" applyBorder="1" applyAlignment="1" applyProtection="1">
      <alignment vertical="center" wrapText="1"/>
    </xf>
    <xf numFmtId="0" fontId="13" fillId="3" borderId="0" xfId="0" applyFont="1" applyFill="1" applyBorder="1" applyAlignment="1" applyProtection="1">
      <alignment horizontal="right" vertical="center" wrapText="1"/>
    </xf>
    <xf numFmtId="4" fontId="10" fillId="2" borderId="1" xfId="0" applyNumberFormat="1" applyFont="1" applyFill="1" applyBorder="1" applyAlignment="1" applyProtection="1">
      <alignment vertical="center" wrapText="1"/>
    </xf>
    <xf numFmtId="0" fontId="6" fillId="0" borderId="5" xfId="0" applyFont="1" applyBorder="1" applyAlignment="1" applyProtection="1">
      <alignment horizontal="center" vertical="center" wrapText="1"/>
    </xf>
    <xf numFmtId="0" fontId="6" fillId="0" borderId="9" xfId="0" applyFont="1" applyBorder="1" applyAlignment="1" applyProtection="1">
      <alignment horizontal="center" vertical="center" wrapText="1"/>
    </xf>
    <xf numFmtId="4" fontId="10" fillId="2" borderId="0" xfId="0" applyNumberFormat="1" applyFont="1" applyFill="1" applyBorder="1" applyAlignment="1" applyProtection="1">
      <alignment vertical="center" wrapText="1"/>
    </xf>
    <xf numFmtId="0" fontId="14" fillId="3" borderId="1" xfId="0" applyFont="1" applyFill="1" applyBorder="1" applyAlignment="1" applyProtection="1">
      <alignment horizontal="center" vertical="center" wrapText="1"/>
    </xf>
    <xf numFmtId="0" fontId="16" fillId="0" borderId="0" xfId="0" applyFont="1" applyAlignment="1" applyProtection="1">
      <alignment vertical="center" wrapText="1"/>
    </xf>
    <xf numFmtId="0" fontId="17" fillId="0" borderId="0" xfId="0" applyFont="1" applyAlignment="1" applyProtection="1">
      <alignment vertical="center" wrapText="1"/>
    </xf>
    <xf numFmtId="0" fontId="14" fillId="3" borderId="1" xfId="0" applyFont="1" applyFill="1" applyBorder="1" applyAlignment="1" applyProtection="1">
      <alignment horizontal="left" vertical="center" wrapText="1"/>
    </xf>
    <xf numFmtId="0" fontId="14" fillId="3" borderId="1" xfId="0" applyNumberFormat="1" applyFont="1" applyFill="1" applyBorder="1" applyAlignment="1" applyProtection="1">
      <alignment horizontal="center" vertical="center" wrapText="1"/>
    </xf>
    <xf numFmtId="164" fontId="14" fillId="3" borderId="1" xfId="0" applyNumberFormat="1" applyFont="1" applyFill="1" applyBorder="1" applyAlignment="1" applyProtection="1">
      <alignment horizontal="center" vertical="center" wrapText="1"/>
    </xf>
    <xf numFmtId="165" fontId="14" fillId="3" borderId="1" xfId="0" applyNumberFormat="1" applyFont="1" applyFill="1" applyBorder="1" applyAlignment="1" applyProtection="1">
      <alignment horizontal="center" vertical="center" wrapText="1"/>
    </xf>
    <xf numFmtId="4" fontId="14" fillId="3" borderId="1" xfId="0" applyNumberFormat="1" applyFont="1" applyFill="1" applyBorder="1" applyAlignment="1" applyProtection="1">
      <alignment horizontal="center" vertical="center" wrapText="1"/>
    </xf>
    <xf numFmtId="10" fontId="14" fillId="3" borderId="1" xfId="0" applyNumberFormat="1" applyFont="1" applyFill="1" applyBorder="1" applyAlignment="1" applyProtection="1">
      <alignment horizontal="center" vertical="center" wrapText="1"/>
    </xf>
    <xf numFmtId="166" fontId="14" fillId="3" borderId="1" xfId="0" applyNumberFormat="1" applyFont="1" applyFill="1" applyBorder="1" applyAlignment="1" applyProtection="1">
      <alignment horizontal="center" vertical="center" wrapText="1"/>
    </xf>
    <xf numFmtId="1" fontId="14" fillId="3" borderId="1" xfId="0" applyNumberFormat="1" applyFont="1" applyFill="1" applyBorder="1" applyAlignment="1" applyProtection="1">
      <alignment horizontal="center" vertical="center" wrapText="1"/>
    </xf>
    <xf numFmtId="0" fontId="16" fillId="0" borderId="0" xfId="0" applyFont="1" applyAlignment="1">
      <alignment vertical="center" wrapText="1"/>
    </xf>
    <xf numFmtId="0" fontId="0" fillId="0" borderId="1" xfId="0" applyBorder="1"/>
    <xf numFmtId="9" fontId="0" fillId="0" borderId="1" xfId="2" applyFont="1" applyBorder="1"/>
    <xf numFmtId="0" fontId="18" fillId="4" borderId="1" xfId="0" applyFont="1" applyFill="1" applyBorder="1" applyAlignment="1">
      <alignment horizontal="center" vertical="center" wrapText="1"/>
    </xf>
    <xf numFmtId="0" fontId="18" fillId="5" borderId="1" xfId="0" quotePrefix="1" applyFont="1" applyFill="1" applyBorder="1" applyAlignment="1">
      <alignment horizontal="center" vertical="center" wrapText="1"/>
    </xf>
    <xf numFmtId="0" fontId="16" fillId="0" borderId="0" xfId="0" applyFont="1" applyAlignment="1" applyProtection="1">
      <alignment horizontal="left" vertical="center" wrapText="1"/>
    </xf>
    <xf numFmtId="0" fontId="0" fillId="6" borderId="1" xfId="0" applyFill="1" applyBorder="1" applyAlignment="1">
      <alignment horizontal="left" vertical="center" wrapText="1"/>
    </xf>
    <xf numFmtId="0" fontId="0" fillId="0" borderId="0" xfId="0" applyAlignment="1">
      <alignment horizontal="left" vertical="center"/>
    </xf>
    <xf numFmtId="0" fontId="0" fillId="0" borderId="1" xfId="0" applyBorder="1" applyAlignment="1">
      <alignment vertical="center" wrapText="1"/>
    </xf>
    <xf numFmtId="0" fontId="0" fillId="0" borderId="1" xfId="0" applyBorder="1" applyAlignment="1">
      <alignment vertical="center"/>
    </xf>
    <xf numFmtId="168" fontId="0" fillId="0" borderId="1" xfId="1" applyNumberFormat="1" applyFont="1" applyBorder="1" applyAlignment="1">
      <alignment vertical="center"/>
    </xf>
    <xf numFmtId="0" fontId="20" fillId="0" borderId="0" xfId="0" applyFont="1" applyAlignment="1">
      <alignment horizontal="left" vertical="center"/>
    </xf>
    <xf numFmtId="0" fontId="20" fillId="0" borderId="0" xfId="0" applyFont="1"/>
    <xf numFmtId="0" fontId="21" fillId="0" borderId="0" xfId="0" applyFont="1" applyAlignment="1">
      <alignment horizontal="left" vertical="center"/>
    </xf>
    <xf numFmtId="0" fontId="19" fillId="0" borderId="1" xfId="0" applyFont="1" applyBorder="1" applyAlignment="1" applyProtection="1">
      <alignment horizontal="center" vertical="center" wrapText="1"/>
    </xf>
    <xf numFmtId="3" fontId="12" fillId="2" borderId="0" xfId="0" applyNumberFormat="1" applyFont="1" applyFill="1" applyBorder="1" applyAlignment="1" applyProtection="1">
      <alignment horizontal="left" vertical="center" wrapText="1"/>
    </xf>
    <xf numFmtId="0" fontId="6" fillId="0" borderId="10"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22" fillId="0" borderId="1" xfId="0" applyFont="1" applyBorder="1" applyAlignment="1">
      <alignment horizontal="center" vertical="center"/>
    </xf>
  </cellXfs>
  <cellStyles count="5">
    <cellStyle name="Milliers" xfId="1" builtinId="3"/>
    <cellStyle name="Normal" xfId="0" builtinId="0"/>
    <cellStyle name="Normal 3" xfId="4"/>
    <cellStyle name="Normal 4" xfId="3"/>
    <cellStyle name="Pourcentage" xfId="2" builtinId="5"/>
  </cellStyles>
  <dxfs count="4">
    <dxf>
      <fill>
        <patternFill>
          <bgColor theme="4" tint="0.59996337778862885"/>
        </patternFill>
      </fill>
    </dxf>
    <dxf>
      <fill>
        <patternFill>
          <bgColor theme="7" tint="0.59996337778862885"/>
        </patternFill>
      </fill>
    </dxf>
    <dxf>
      <fill>
        <patternFill>
          <bgColor theme="7" tint="0.3999450666829432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1"/>
  <sheetViews>
    <sheetView tabSelected="1" zoomScale="57" zoomScaleNormal="57" workbookViewId="0">
      <pane ySplit="8" topLeftCell="A9" activePane="bottomLeft" state="frozen"/>
      <selection activeCell="A8" sqref="A8"/>
      <selection pane="bottomLeft" activeCell="A9" sqref="A9:A132"/>
    </sheetView>
  </sheetViews>
  <sheetFormatPr baseColWidth="10" defaultColWidth="11.44140625" defaultRowHeight="14.4" x14ac:dyDescent="0.3"/>
  <cols>
    <col min="1" max="1" width="6.88671875" customWidth="1"/>
    <col min="2" max="2" width="2.6640625" bestFit="1" customWidth="1"/>
    <col min="3" max="3" width="22.33203125" style="38" customWidth="1"/>
    <col min="4" max="4" width="16.109375" customWidth="1"/>
    <col min="5" max="5" width="59.44140625" customWidth="1"/>
    <col min="6" max="6" width="81.33203125" customWidth="1"/>
    <col min="7" max="7" width="60.6640625" customWidth="1"/>
    <col min="10" max="10" width="16.109375" customWidth="1"/>
    <col min="14" max="14" width="15.5546875" bestFit="1" customWidth="1"/>
    <col min="15" max="15" width="21.109375" customWidth="1"/>
    <col min="17" max="17" width="13" customWidth="1"/>
    <col min="20" max="20" width="15.5546875" bestFit="1" customWidth="1"/>
  </cols>
  <sheetData>
    <row r="1" spans="1:23" s="22" customFormat="1" ht="35.25" customHeight="1" x14ac:dyDescent="0.3">
      <c r="A1" s="21"/>
      <c r="B1" s="21"/>
      <c r="C1" s="36"/>
      <c r="E1" s="1" t="s">
        <v>0</v>
      </c>
      <c r="G1" s="45" t="s">
        <v>308</v>
      </c>
      <c r="H1" s="45"/>
      <c r="I1" s="45"/>
      <c r="J1" s="45"/>
      <c r="K1" s="45"/>
      <c r="L1" s="45"/>
      <c r="M1" s="45"/>
      <c r="N1" s="45"/>
      <c r="O1" s="45"/>
      <c r="P1" s="45"/>
    </row>
    <row r="2" spans="1:23" s="22" customFormat="1" ht="17.399999999999999" x14ac:dyDescent="0.3">
      <c r="A2" s="21"/>
      <c r="B2" s="21"/>
      <c r="C2" s="36"/>
      <c r="D2" s="2" t="s">
        <v>1</v>
      </c>
      <c r="E2" s="3"/>
      <c r="G2" s="4"/>
      <c r="H2" s="4"/>
      <c r="I2" s="4"/>
      <c r="J2" s="4"/>
      <c r="K2" s="4"/>
      <c r="L2" s="4"/>
      <c r="M2" s="4"/>
      <c r="N2" s="4"/>
      <c r="O2" s="4"/>
      <c r="P2" s="4"/>
    </row>
    <row r="3" spans="1:23" s="22" customFormat="1" ht="36" customHeight="1" x14ac:dyDescent="0.3">
      <c r="A3" s="21"/>
      <c r="B3" s="21"/>
      <c r="C3" s="36"/>
      <c r="D3" s="5" t="s">
        <v>2</v>
      </c>
      <c r="E3" s="6" t="s">
        <v>3</v>
      </c>
      <c r="G3" s="4"/>
      <c r="H3" s="4"/>
      <c r="I3" s="7" t="s">
        <v>4</v>
      </c>
      <c r="J3" s="8"/>
      <c r="K3" s="4"/>
      <c r="L3" s="4"/>
      <c r="M3" s="4"/>
      <c r="N3" s="47" t="s">
        <v>5</v>
      </c>
      <c r="O3" s="48"/>
      <c r="P3" s="4"/>
    </row>
    <row r="4" spans="1:23" s="22" customFormat="1" ht="93.6" x14ac:dyDescent="0.3">
      <c r="A4" s="21"/>
      <c r="B4" s="21"/>
      <c r="C4" s="36"/>
      <c r="D4" s="9" t="s">
        <v>6</v>
      </c>
      <c r="E4" s="10" t="s">
        <v>7</v>
      </c>
      <c r="G4" s="4"/>
      <c r="H4" s="4"/>
      <c r="I4" s="11" t="s">
        <v>8</v>
      </c>
      <c r="J4" s="12" t="s">
        <v>306</v>
      </c>
      <c r="K4" s="4"/>
      <c r="L4" s="4"/>
      <c r="M4" s="4"/>
      <c r="N4" s="8" t="s">
        <v>9</v>
      </c>
      <c r="O4" s="8" t="s">
        <v>307</v>
      </c>
      <c r="P4" s="4"/>
    </row>
    <row r="5" spans="1:23" s="22" customFormat="1" ht="33.75" customHeight="1" x14ac:dyDescent="0.3">
      <c r="A5" s="21"/>
      <c r="B5" s="21"/>
      <c r="C5" s="36"/>
      <c r="E5" s="13"/>
      <c r="G5" s="4"/>
      <c r="H5" s="4"/>
      <c r="I5" s="4"/>
      <c r="J5" s="4"/>
      <c r="K5" s="4"/>
      <c r="L5" s="46" t="s">
        <v>10</v>
      </c>
      <c r="M5" s="46"/>
      <c r="N5" s="46"/>
      <c r="O5" s="46"/>
      <c r="P5" s="46"/>
      <c r="Q5" s="46"/>
      <c r="R5" s="46"/>
      <c r="S5" s="46"/>
      <c r="T5" s="14"/>
    </row>
    <row r="6" spans="1:23" s="22" customFormat="1" ht="27.6" x14ac:dyDescent="0.3">
      <c r="A6" s="21"/>
      <c r="B6" s="21"/>
      <c r="C6" s="36"/>
      <c r="D6" s="15" t="s">
        <v>11</v>
      </c>
      <c r="E6" s="16" t="s">
        <v>12</v>
      </c>
      <c r="F6" s="22" t="s">
        <v>13</v>
      </c>
      <c r="G6" s="17"/>
      <c r="H6" s="17"/>
      <c r="I6" s="17"/>
      <c r="J6" s="18"/>
      <c r="K6" s="4"/>
      <c r="L6" s="4"/>
      <c r="M6" s="4"/>
    </row>
    <row r="7" spans="1:23" s="22" customFormat="1" ht="17.399999999999999" x14ac:dyDescent="0.3">
      <c r="A7" s="21"/>
      <c r="B7" s="21"/>
      <c r="C7" s="36"/>
      <c r="E7" s="19"/>
      <c r="G7" s="4"/>
      <c r="H7" s="4"/>
      <c r="I7" s="4"/>
      <c r="J7" s="4"/>
      <c r="K7" s="4"/>
      <c r="L7" s="4"/>
      <c r="M7" s="4"/>
      <c r="N7" s="4"/>
      <c r="O7" s="4"/>
      <c r="P7" s="4"/>
    </row>
    <row r="8" spans="1:23" s="31" customFormat="1" ht="92.4" x14ac:dyDescent="0.3">
      <c r="A8" s="23" t="s">
        <v>14</v>
      </c>
      <c r="B8" s="23" t="s">
        <v>56</v>
      </c>
      <c r="C8" s="23" t="s">
        <v>15</v>
      </c>
      <c r="D8" s="20" t="s">
        <v>16</v>
      </c>
      <c r="E8" s="20" t="s">
        <v>17</v>
      </c>
      <c r="F8" s="20" t="s">
        <v>18</v>
      </c>
      <c r="G8" s="20" t="s">
        <v>19</v>
      </c>
      <c r="H8" s="20" t="s">
        <v>20</v>
      </c>
      <c r="I8" s="24" t="s">
        <v>21</v>
      </c>
      <c r="J8" s="24" t="s">
        <v>22</v>
      </c>
      <c r="K8" s="24" t="s">
        <v>23</v>
      </c>
      <c r="L8" s="20" t="s">
        <v>24</v>
      </c>
      <c r="M8" s="25" t="s">
        <v>25</v>
      </c>
      <c r="N8" s="26" t="s">
        <v>26</v>
      </c>
      <c r="O8" s="20" t="s">
        <v>27</v>
      </c>
      <c r="P8" s="24" t="s">
        <v>28</v>
      </c>
      <c r="Q8" s="27" t="s">
        <v>100</v>
      </c>
      <c r="R8" s="28" t="s">
        <v>29</v>
      </c>
      <c r="S8" s="29" t="s">
        <v>30</v>
      </c>
      <c r="T8" s="27" t="s">
        <v>31</v>
      </c>
      <c r="U8" s="30" t="s">
        <v>101</v>
      </c>
      <c r="V8" s="27" t="s">
        <v>32</v>
      </c>
      <c r="W8" s="27" t="s">
        <v>33</v>
      </c>
    </row>
    <row r="9" spans="1:23" ht="59.25" customHeight="1" x14ac:dyDescent="0.3">
      <c r="A9" s="34">
        <v>258</v>
      </c>
      <c r="B9" s="35" t="s">
        <v>56</v>
      </c>
      <c r="C9" s="37" t="s">
        <v>102</v>
      </c>
      <c r="D9" s="32"/>
      <c r="E9" s="39" t="s">
        <v>57</v>
      </c>
      <c r="F9" s="39" t="s">
        <v>58</v>
      </c>
      <c r="G9" s="32"/>
      <c r="H9" s="32"/>
      <c r="I9" s="32"/>
      <c r="J9" s="32"/>
      <c r="K9" s="32"/>
      <c r="L9" s="32"/>
      <c r="M9" s="40" t="s">
        <v>94</v>
      </c>
      <c r="N9" s="41">
        <v>5190</v>
      </c>
      <c r="O9" s="40">
        <v>10</v>
      </c>
      <c r="P9" s="33">
        <v>0.2</v>
      </c>
      <c r="Q9" s="32"/>
      <c r="R9" s="32"/>
      <c r="S9" s="32">
        <f t="shared" ref="S9:S72" si="0">Q9*(1-R9)</f>
        <v>0</v>
      </c>
      <c r="T9" s="32">
        <f t="shared" ref="T9:T72" si="1">S9*(1+(P9))</f>
        <v>0</v>
      </c>
      <c r="U9" s="32"/>
      <c r="V9" s="32">
        <f t="shared" ref="V9:V72" si="2">S9*U9</f>
        <v>0</v>
      </c>
      <c r="W9" s="32">
        <f t="shared" ref="W9:W72" si="3">V9*(1+(P9))</f>
        <v>0</v>
      </c>
    </row>
    <row r="10" spans="1:23" ht="42.75" customHeight="1" x14ac:dyDescent="0.3">
      <c r="A10" s="49">
        <v>259</v>
      </c>
      <c r="B10" s="35" t="s">
        <v>56</v>
      </c>
      <c r="C10" s="37" t="s">
        <v>103</v>
      </c>
      <c r="D10" s="32"/>
      <c r="E10" s="39" t="s">
        <v>77</v>
      </c>
      <c r="F10" s="39" t="s">
        <v>77</v>
      </c>
      <c r="G10" s="32"/>
      <c r="H10" s="32"/>
      <c r="I10" s="32"/>
      <c r="J10" s="32"/>
      <c r="K10" s="32"/>
      <c r="L10" s="32"/>
      <c r="M10" s="40" t="s">
        <v>25</v>
      </c>
      <c r="N10" s="41">
        <v>180</v>
      </c>
      <c r="O10" s="40">
        <v>10</v>
      </c>
      <c r="P10" s="33">
        <v>0.2</v>
      </c>
      <c r="Q10" s="32"/>
      <c r="R10" s="32"/>
      <c r="S10" s="32">
        <f t="shared" si="0"/>
        <v>0</v>
      </c>
      <c r="T10" s="32">
        <f t="shared" si="1"/>
        <v>0</v>
      </c>
      <c r="U10" s="32"/>
      <c r="V10" s="32">
        <f t="shared" si="2"/>
        <v>0</v>
      </c>
      <c r="W10" s="32">
        <f t="shared" si="3"/>
        <v>0</v>
      </c>
    </row>
    <row r="11" spans="1:23" ht="42.75" customHeight="1" x14ac:dyDescent="0.3">
      <c r="A11" s="49">
        <v>259</v>
      </c>
      <c r="B11" s="35" t="s">
        <v>56</v>
      </c>
      <c r="C11" s="37" t="s">
        <v>103</v>
      </c>
      <c r="D11" s="32"/>
      <c r="E11" s="39" t="s">
        <v>78</v>
      </c>
      <c r="F11" s="39" t="s">
        <v>78</v>
      </c>
      <c r="G11" s="32"/>
      <c r="H11" s="32"/>
      <c r="I11" s="32"/>
      <c r="J11" s="32"/>
      <c r="K11" s="32"/>
      <c r="L11" s="32"/>
      <c r="M11" s="40" t="s">
        <v>25</v>
      </c>
      <c r="N11" s="41">
        <v>1170</v>
      </c>
      <c r="O11" s="40">
        <v>10</v>
      </c>
      <c r="P11" s="33">
        <v>0.2</v>
      </c>
      <c r="Q11" s="32"/>
      <c r="R11" s="32"/>
      <c r="S11" s="32">
        <f t="shared" si="0"/>
        <v>0</v>
      </c>
      <c r="T11" s="32">
        <f t="shared" si="1"/>
        <v>0</v>
      </c>
      <c r="U11" s="32"/>
      <c r="V11" s="32">
        <f t="shared" si="2"/>
        <v>0</v>
      </c>
      <c r="W11" s="32">
        <f t="shared" si="3"/>
        <v>0</v>
      </c>
    </row>
    <row r="12" spans="1:23" ht="42.75" customHeight="1" x14ac:dyDescent="0.3">
      <c r="A12" s="49">
        <v>259</v>
      </c>
      <c r="B12" s="35" t="s">
        <v>56</v>
      </c>
      <c r="C12" s="37" t="s">
        <v>103</v>
      </c>
      <c r="D12" s="32"/>
      <c r="E12" s="39" t="s">
        <v>79</v>
      </c>
      <c r="F12" s="39" t="s">
        <v>79</v>
      </c>
      <c r="G12" s="32"/>
      <c r="H12" s="32"/>
      <c r="I12" s="32"/>
      <c r="J12" s="32"/>
      <c r="K12" s="32"/>
      <c r="L12" s="32"/>
      <c r="M12" s="40" t="s">
        <v>25</v>
      </c>
      <c r="N12" s="41">
        <v>460</v>
      </c>
      <c r="O12" s="40">
        <v>20</v>
      </c>
      <c r="P12" s="33">
        <v>0.2</v>
      </c>
      <c r="Q12" s="32"/>
      <c r="R12" s="32"/>
      <c r="S12" s="32">
        <f t="shared" si="0"/>
        <v>0</v>
      </c>
      <c r="T12" s="32">
        <f t="shared" si="1"/>
        <v>0</v>
      </c>
      <c r="U12" s="32"/>
      <c r="V12" s="32">
        <f t="shared" si="2"/>
        <v>0</v>
      </c>
      <c r="W12" s="32">
        <f t="shared" si="3"/>
        <v>0</v>
      </c>
    </row>
    <row r="13" spans="1:23" ht="57.6" x14ac:dyDescent="0.3">
      <c r="A13" s="49">
        <v>260</v>
      </c>
      <c r="B13" s="35" t="s">
        <v>56</v>
      </c>
      <c r="C13" s="37" t="s">
        <v>69</v>
      </c>
      <c r="D13" s="32"/>
      <c r="E13" s="39" t="s">
        <v>69</v>
      </c>
      <c r="F13" s="39" t="s">
        <v>70</v>
      </c>
      <c r="G13" s="32"/>
      <c r="H13" s="32"/>
      <c r="I13" s="32"/>
      <c r="J13" s="32"/>
      <c r="K13" s="32"/>
      <c r="L13" s="32"/>
      <c r="M13" s="40" t="s">
        <v>94</v>
      </c>
      <c r="N13" s="41">
        <v>40</v>
      </c>
      <c r="O13" s="40">
        <v>20</v>
      </c>
      <c r="P13" s="33">
        <v>0.2</v>
      </c>
      <c r="Q13" s="32"/>
      <c r="R13" s="32"/>
      <c r="S13" s="32">
        <f t="shared" si="0"/>
        <v>0</v>
      </c>
      <c r="T13" s="32">
        <f t="shared" si="1"/>
        <v>0</v>
      </c>
      <c r="U13" s="32"/>
      <c r="V13" s="32">
        <f t="shared" si="2"/>
        <v>0</v>
      </c>
      <c r="W13" s="32">
        <f t="shared" si="3"/>
        <v>0</v>
      </c>
    </row>
    <row r="14" spans="1:23" ht="36.75" customHeight="1" x14ac:dyDescent="0.3">
      <c r="A14" s="49">
        <v>261</v>
      </c>
      <c r="B14" s="35" t="s">
        <v>56</v>
      </c>
      <c r="C14" s="37" t="s">
        <v>104</v>
      </c>
      <c r="D14" s="32"/>
      <c r="E14" s="39" t="s">
        <v>147</v>
      </c>
      <c r="F14" s="39" t="s">
        <v>104</v>
      </c>
      <c r="G14" s="32"/>
      <c r="H14" s="32"/>
      <c r="I14" s="32"/>
      <c r="J14" s="32"/>
      <c r="K14" s="32"/>
      <c r="L14" s="32"/>
      <c r="M14" s="40" t="s">
        <v>25</v>
      </c>
      <c r="N14" s="41">
        <v>10</v>
      </c>
      <c r="O14" s="40">
        <v>5</v>
      </c>
      <c r="P14" s="33">
        <v>0.2</v>
      </c>
      <c r="Q14" s="32"/>
      <c r="R14" s="32"/>
      <c r="S14" s="32">
        <f t="shared" si="0"/>
        <v>0</v>
      </c>
      <c r="T14" s="32">
        <f t="shared" si="1"/>
        <v>0</v>
      </c>
      <c r="U14" s="32"/>
      <c r="V14" s="32">
        <f t="shared" si="2"/>
        <v>0</v>
      </c>
      <c r="W14" s="32">
        <f t="shared" si="3"/>
        <v>0</v>
      </c>
    </row>
    <row r="15" spans="1:23" ht="66.75" customHeight="1" x14ac:dyDescent="0.3">
      <c r="A15" s="49">
        <v>262</v>
      </c>
      <c r="B15" s="35" t="s">
        <v>56</v>
      </c>
      <c r="C15" s="37" t="s">
        <v>105</v>
      </c>
      <c r="D15" s="32"/>
      <c r="E15" s="39" t="s">
        <v>148</v>
      </c>
      <c r="F15" s="39" t="s">
        <v>148</v>
      </c>
      <c r="G15" s="32"/>
      <c r="H15" s="32"/>
      <c r="I15" s="32"/>
      <c r="J15" s="32"/>
      <c r="K15" s="32"/>
      <c r="L15" s="32"/>
      <c r="M15" s="40" t="s">
        <v>95</v>
      </c>
      <c r="N15" s="41">
        <v>60</v>
      </c>
      <c r="O15" s="40">
        <v>60</v>
      </c>
      <c r="P15" s="33">
        <v>0.2</v>
      </c>
      <c r="Q15" s="32"/>
      <c r="R15" s="32"/>
      <c r="S15" s="32">
        <f t="shared" si="0"/>
        <v>0</v>
      </c>
      <c r="T15" s="32">
        <f t="shared" si="1"/>
        <v>0</v>
      </c>
      <c r="U15" s="32"/>
      <c r="V15" s="32">
        <f t="shared" si="2"/>
        <v>0</v>
      </c>
      <c r="W15" s="32">
        <f t="shared" si="3"/>
        <v>0</v>
      </c>
    </row>
    <row r="16" spans="1:23" ht="75" customHeight="1" x14ac:dyDescent="0.3">
      <c r="A16" s="49">
        <v>263</v>
      </c>
      <c r="B16" s="35" t="s">
        <v>56</v>
      </c>
      <c r="C16" s="37" t="s">
        <v>106</v>
      </c>
      <c r="D16" s="32"/>
      <c r="E16" s="39" t="s">
        <v>149</v>
      </c>
      <c r="F16" s="39" t="s">
        <v>150</v>
      </c>
      <c r="G16" s="32"/>
      <c r="H16" s="32"/>
      <c r="I16" s="32"/>
      <c r="J16" s="32"/>
      <c r="K16" s="32"/>
      <c r="L16" s="32"/>
      <c r="M16" s="40" t="s">
        <v>98</v>
      </c>
      <c r="N16" s="41">
        <v>2</v>
      </c>
      <c r="O16" s="40">
        <v>1</v>
      </c>
      <c r="P16" s="33">
        <v>0.2</v>
      </c>
      <c r="Q16" s="32"/>
      <c r="R16" s="32"/>
      <c r="S16" s="32">
        <f t="shared" si="0"/>
        <v>0</v>
      </c>
      <c r="T16" s="32">
        <f t="shared" si="1"/>
        <v>0</v>
      </c>
      <c r="U16" s="32"/>
      <c r="V16" s="32">
        <f t="shared" si="2"/>
        <v>0</v>
      </c>
      <c r="W16" s="32">
        <f t="shared" si="3"/>
        <v>0</v>
      </c>
    </row>
    <row r="17" spans="1:23" ht="84.75" customHeight="1" x14ac:dyDescent="0.3">
      <c r="A17" s="49">
        <v>263</v>
      </c>
      <c r="B17" s="35" t="s">
        <v>56</v>
      </c>
      <c r="C17" s="37" t="s">
        <v>106</v>
      </c>
      <c r="D17" s="32"/>
      <c r="E17" s="39" t="s">
        <v>151</v>
      </c>
      <c r="F17" s="39" t="s">
        <v>152</v>
      </c>
      <c r="G17" s="32"/>
      <c r="H17" s="32"/>
      <c r="I17" s="32"/>
      <c r="J17" s="32"/>
      <c r="K17" s="32"/>
      <c r="L17" s="32"/>
      <c r="M17" s="40" t="s">
        <v>98</v>
      </c>
      <c r="N17" s="41">
        <v>2</v>
      </c>
      <c r="O17" s="40">
        <v>1</v>
      </c>
      <c r="P17" s="33">
        <v>0.2</v>
      </c>
      <c r="Q17" s="32"/>
      <c r="R17" s="32"/>
      <c r="S17" s="32">
        <f t="shared" si="0"/>
        <v>0</v>
      </c>
      <c r="T17" s="32">
        <f t="shared" si="1"/>
        <v>0</v>
      </c>
      <c r="U17" s="32"/>
      <c r="V17" s="32">
        <f t="shared" si="2"/>
        <v>0</v>
      </c>
      <c r="W17" s="32">
        <f t="shared" si="3"/>
        <v>0</v>
      </c>
    </row>
    <row r="18" spans="1:23" ht="84.75" customHeight="1" x14ac:dyDescent="0.3">
      <c r="A18" s="49">
        <v>263</v>
      </c>
      <c r="B18" s="35" t="s">
        <v>56</v>
      </c>
      <c r="C18" s="37" t="s">
        <v>106</v>
      </c>
      <c r="D18" s="32"/>
      <c r="E18" s="39" t="s">
        <v>153</v>
      </c>
      <c r="F18" s="39" t="s">
        <v>154</v>
      </c>
      <c r="G18" s="32"/>
      <c r="H18" s="32"/>
      <c r="I18" s="32"/>
      <c r="J18" s="32"/>
      <c r="K18" s="32"/>
      <c r="L18" s="32"/>
      <c r="M18" s="40" t="s">
        <v>98</v>
      </c>
      <c r="N18" s="41">
        <v>4</v>
      </c>
      <c r="O18" s="40">
        <v>1</v>
      </c>
      <c r="P18" s="33">
        <v>0.2</v>
      </c>
      <c r="Q18" s="32"/>
      <c r="R18" s="32"/>
      <c r="S18" s="32">
        <f t="shared" si="0"/>
        <v>0</v>
      </c>
      <c r="T18" s="32">
        <f t="shared" si="1"/>
        <v>0</v>
      </c>
      <c r="U18" s="32"/>
      <c r="V18" s="32">
        <f t="shared" si="2"/>
        <v>0</v>
      </c>
      <c r="W18" s="32">
        <f t="shared" si="3"/>
        <v>0</v>
      </c>
    </row>
    <row r="19" spans="1:23" ht="90" customHeight="1" x14ac:dyDescent="0.3">
      <c r="A19" s="49">
        <v>263</v>
      </c>
      <c r="B19" s="35" t="s">
        <v>56</v>
      </c>
      <c r="C19" s="37" t="s">
        <v>106</v>
      </c>
      <c r="D19" s="32"/>
      <c r="E19" s="39" t="s">
        <v>155</v>
      </c>
      <c r="F19" s="39" t="s">
        <v>156</v>
      </c>
      <c r="G19" s="32"/>
      <c r="H19" s="32"/>
      <c r="I19" s="32"/>
      <c r="J19" s="32"/>
      <c r="K19" s="32"/>
      <c r="L19" s="32"/>
      <c r="M19" s="40" t="s">
        <v>98</v>
      </c>
      <c r="N19" s="41">
        <v>2</v>
      </c>
      <c r="O19" s="40">
        <v>1</v>
      </c>
      <c r="P19" s="33">
        <v>0.2</v>
      </c>
      <c r="Q19" s="32"/>
      <c r="R19" s="32"/>
      <c r="S19" s="32">
        <f t="shared" si="0"/>
        <v>0</v>
      </c>
      <c r="T19" s="32">
        <f t="shared" si="1"/>
        <v>0</v>
      </c>
      <c r="U19" s="32"/>
      <c r="V19" s="32">
        <f t="shared" si="2"/>
        <v>0</v>
      </c>
      <c r="W19" s="32">
        <f t="shared" si="3"/>
        <v>0</v>
      </c>
    </row>
    <row r="20" spans="1:23" ht="74.25" customHeight="1" x14ac:dyDescent="0.3">
      <c r="A20" s="49">
        <v>263</v>
      </c>
      <c r="B20" s="35" t="s">
        <v>56</v>
      </c>
      <c r="C20" s="37" t="s">
        <v>106</v>
      </c>
      <c r="D20" s="32"/>
      <c r="E20" s="39" t="s">
        <v>157</v>
      </c>
      <c r="F20" s="39" t="s">
        <v>158</v>
      </c>
      <c r="G20" s="32"/>
      <c r="H20" s="32"/>
      <c r="I20" s="32"/>
      <c r="J20" s="32"/>
      <c r="K20" s="32"/>
      <c r="L20" s="32"/>
      <c r="M20" s="40" t="s">
        <v>98</v>
      </c>
      <c r="N20" s="41">
        <v>3</v>
      </c>
      <c r="O20" s="40">
        <v>1</v>
      </c>
      <c r="P20" s="33">
        <v>0.2</v>
      </c>
      <c r="Q20" s="32"/>
      <c r="R20" s="32"/>
      <c r="S20" s="32">
        <f t="shared" si="0"/>
        <v>0</v>
      </c>
      <c r="T20" s="32">
        <f t="shared" si="1"/>
        <v>0</v>
      </c>
      <c r="U20" s="32"/>
      <c r="V20" s="32">
        <f t="shared" si="2"/>
        <v>0</v>
      </c>
      <c r="W20" s="32">
        <f t="shared" si="3"/>
        <v>0</v>
      </c>
    </row>
    <row r="21" spans="1:23" ht="84.75" customHeight="1" x14ac:dyDescent="0.3">
      <c r="A21" s="49">
        <v>263</v>
      </c>
      <c r="B21" s="35" t="s">
        <v>56</v>
      </c>
      <c r="C21" s="37" t="s">
        <v>106</v>
      </c>
      <c r="D21" s="32"/>
      <c r="E21" s="39" t="s">
        <v>159</v>
      </c>
      <c r="F21" s="39" t="s">
        <v>160</v>
      </c>
      <c r="G21" s="32"/>
      <c r="H21" s="32"/>
      <c r="I21" s="32"/>
      <c r="J21" s="32"/>
      <c r="K21" s="32"/>
      <c r="L21" s="32"/>
      <c r="M21" s="40" t="s">
        <v>98</v>
      </c>
      <c r="N21" s="41">
        <v>15</v>
      </c>
      <c r="O21" s="40">
        <v>1</v>
      </c>
      <c r="P21" s="33">
        <v>0.2</v>
      </c>
      <c r="Q21" s="32"/>
      <c r="R21" s="32"/>
      <c r="S21" s="32">
        <f t="shared" si="0"/>
        <v>0</v>
      </c>
      <c r="T21" s="32">
        <f t="shared" si="1"/>
        <v>0</v>
      </c>
      <c r="U21" s="32"/>
      <c r="V21" s="32">
        <f t="shared" si="2"/>
        <v>0</v>
      </c>
      <c r="W21" s="32">
        <f t="shared" si="3"/>
        <v>0</v>
      </c>
    </row>
    <row r="22" spans="1:23" ht="74.25" customHeight="1" x14ac:dyDescent="0.3">
      <c r="A22" s="49">
        <v>263</v>
      </c>
      <c r="B22" s="35" t="s">
        <v>56</v>
      </c>
      <c r="C22" s="37" t="s">
        <v>106</v>
      </c>
      <c r="D22" s="32"/>
      <c r="E22" s="39" t="s">
        <v>161</v>
      </c>
      <c r="F22" s="39" t="s">
        <v>162</v>
      </c>
      <c r="G22" s="32"/>
      <c r="H22" s="32"/>
      <c r="I22" s="32"/>
      <c r="J22" s="32"/>
      <c r="K22" s="32"/>
      <c r="L22" s="32"/>
      <c r="M22" s="40" t="s">
        <v>98</v>
      </c>
      <c r="N22" s="41">
        <v>23</v>
      </c>
      <c r="O22" s="40">
        <v>1</v>
      </c>
      <c r="P22" s="33">
        <v>0.2</v>
      </c>
      <c r="Q22" s="32"/>
      <c r="R22" s="32"/>
      <c r="S22" s="32">
        <f t="shared" si="0"/>
        <v>0</v>
      </c>
      <c r="T22" s="32">
        <f t="shared" si="1"/>
        <v>0</v>
      </c>
      <c r="U22" s="32"/>
      <c r="V22" s="32">
        <f t="shared" si="2"/>
        <v>0</v>
      </c>
      <c r="W22" s="32">
        <f t="shared" si="3"/>
        <v>0</v>
      </c>
    </row>
    <row r="23" spans="1:23" ht="43.2" x14ac:dyDescent="0.3">
      <c r="A23" s="49">
        <v>264</v>
      </c>
      <c r="B23" s="35" t="s">
        <v>56</v>
      </c>
      <c r="C23" s="37" t="s">
        <v>107</v>
      </c>
      <c r="D23" s="32"/>
      <c r="E23" s="39" t="s">
        <v>59</v>
      </c>
      <c r="F23" s="39" t="s">
        <v>60</v>
      </c>
      <c r="G23" s="32"/>
      <c r="H23" s="32"/>
      <c r="I23" s="32"/>
      <c r="J23" s="32"/>
      <c r="K23" s="32"/>
      <c r="L23" s="32"/>
      <c r="M23" s="40" t="s">
        <v>94</v>
      </c>
      <c r="N23" s="41">
        <v>160</v>
      </c>
      <c r="O23" s="40">
        <v>20</v>
      </c>
      <c r="P23" s="33">
        <v>0.2</v>
      </c>
      <c r="Q23" s="32"/>
      <c r="R23" s="32"/>
      <c r="S23" s="32">
        <f t="shared" si="0"/>
        <v>0</v>
      </c>
      <c r="T23" s="32">
        <f t="shared" si="1"/>
        <v>0</v>
      </c>
      <c r="U23" s="32"/>
      <c r="V23" s="32">
        <f t="shared" si="2"/>
        <v>0</v>
      </c>
      <c r="W23" s="32">
        <f t="shared" si="3"/>
        <v>0</v>
      </c>
    </row>
    <row r="24" spans="1:23" ht="43.2" x14ac:dyDescent="0.3">
      <c r="A24" s="49">
        <v>264</v>
      </c>
      <c r="B24" s="35" t="s">
        <v>56</v>
      </c>
      <c r="C24" s="37" t="s">
        <v>107</v>
      </c>
      <c r="D24" s="32"/>
      <c r="E24" s="39" t="s">
        <v>61</v>
      </c>
      <c r="F24" s="39" t="s">
        <v>62</v>
      </c>
      <c r="G24" s="32"/>
      <c r="H24" s="32"/>
      <c r="I24" s="32"/>
      <c r="J24" s="32"/>
      <c r="K24" s="32"/>
      <c r="L24" s="32"/>
      <c r="M24" s="40" t="s">
        <v>94</v>
      </c>
      <c r="N24" s="41">
        <v>540</v>
      </c>
      <c r="O24" s="40">
        <v>20</v>
      </c>
      <c r="P24" s="33">
        <v>0.2</v>
      </c>
      <c r="Q24" s="32"/>
      <c r="R24" s="32"/>
      <c r="S24" s="32">
        <f t="shared" si="0"/>
        <v>0</v>
      </c>
      <c r="T24" s="32">
        <f t="shared" si="1"/>
        <v>0</v>
      </c>
      <c r="U24" s="32"/>
      <c r="V24" s="32">
        <f t="shared" si="2"/>
        <v>0</v>
      </c>
      <c r="W24" s="32">
        <f t="shared" si="3"/>
        <v>0</v>
      </c>
    </row>
    <row r="25" spans="1:23" ht="43.2" x14ac:dyDescent="0.3">
      <c r="A25" s="49">
        <v>264</v>
      </c>
      <c r="B25" s="35" t="s">
        <v>56</v>
      </c>
      <c r="C25" s="37" t="s">
        <v>107</v>
      </c>
      <c r="D25" s="32"/>
      <c r="E25" s="39" t="s">
        <v>63</v>
      </c>
      <c r="F25" s="39" t="s">
        <v>64</v>
      </c>
      <c r="G25" s="32"/>
      <c r="H25" s="32"/>
      <c r="I25" s="32"/>
      <c r="J25" s="32"/>
      <c r="K25" s="32"/>
      <c r="L25" s="32"/>
      <c r="M25" s="40" t="s">
        <v>93</v>
      </c>
      <c r="N25" s="41">
        <v>440</v>
      </c>
      <c r="O25" s="40">
        <v>20</v>
      </c>
      <c r="P25" s="33">
        <v>0.2</v>
      </c>
      <c r="Q25" s="32"/>
      <c r="R25" s="32"/>
      <c r="S25" s="32">
        <f t="shared" si="0"/>
        <v>0</v>
      </c>
      <c r="T25" s="32">
        <f t="shared" si="1"/>
        <v>0</v>
      </c>
      <c r="U25" s="32"/>
      <c r="V25" s="32">
        <f t="shared" si="2"/>
        <v>0</v>
      </c>
      <c r="W25" s="32">
        <f t="shared" si="3"/>
        <v>0</v>
      </c>
    </row>
    <row r="26" spans="1:23" ht="43.2" x14ac:dyDescent="0.3">
      <c r="A26" s="49">
        <v>264</v>
      </c>
      <c r="B26" s="35" t="s">
        <v>56</v>
      </c>
      <c r="C26" s="37" t="s">
        <v>107</v>
      </c>
      <c r="D26" s="32"/>
      <c r="E26" s="39" t="s">
        <v>71</v>
      </c>
      <c r="F26" s="39" t="s">
        <v>72</v>
      </c>
      <c r="G26" s="32"/>
      <c r="H26" s="32"/>
      <c r="I26" s="32"/>
      <c r="J26" s="32"/>
      <c r="K26" s="32"/>
      <c r="L26" s="32"/>
      <c r="M26" s="40" t="s">
        <v>94</v>
      </c>
      <c r="N26" s="41">
        <v>560</v>
      </c>
      <c r="O26" s="40">
        <v>20</v>
      </c>
      <c r="P26" s="33">
        <v>0.2</v>
      </c>
      <c r="Q26" s="32"/>
      <c r="R26" s="32"/>
      <c r="S26" s="32">
        <f t="shared" si="0"/>
        <v>0</v>
      </c>
      <c r="T26" s="32">
        <f t="shared" si="1"/>
        <v>0</v>
      </c>
      <c r="U26" s="32"/>
      <c r="V26" s="32">
        <f t="shared" si="2"/>
        <v>0</v>
      </c>
      <c r="W26" s="32">
        <f t="shared" si="3"/>
        <v>0</v>
      </c>
    </row>
    <row r="27" spans="1:23" ht="43.2" x14ac:dyDescent="0.3">
      <c r="A27" s="49">
        <v>264</v>
      </c>
      <c r="B27" s="35" t="s">
        <v>56</v>
      </c>
      <c r="C27" s="37" t="s">
        <v>107</v>
      </c>
      <c r="D27" s="32"/>
      <c r="E27" s="39" t="s">
        <v>163</v>
      </c>
      <c r="F27" s="39" t="s">
        <v>164</v>
      </c>
      <c r="G27" s="32"/>
      <c r="H27" s="32"/>
      <c r="I27" s="32"/>
      <c r="J27" s="32"/>
      <c r="K27" s="32"/>
      <c r="L27" s="32"/>
      <c r="M27" s="40" t="s">
        <v>94</v>
      </c>
      <c r="N27" s="41">
        <v>1140</v>
      </c>
      <c r="O27" s="40">
        <v>20</v>
      </c>
      <c r="P27" s="33">
        <v>0.2</v>
      </c>
      <c r="Q27" s="32"/>
      <c r="R27" s="32"/>
      <c r="S27" s="32">
        <f t="shared" si="0"/>
        <v>0</v>
      </c>
      <c r="T27" s="32">
        <f t="shared" si="1"/>
        <v>0</v>
      </c>
      <c r="U27" s="32"/>
      <c r="V27" s="32">
        <f t="shared" si="2"/>
        <v>0</v>
      </c>
      <c r="W27" s="32">
        <f t="shared" si="3"/>
        <v>0</v>
      </c>
    </row>
    <row r="28" spans="1:23" ht="43.2" x14ac:dyDescent="0.3">
      <c r="A28" s="49">
        <v>264</v>
      </c>
      <c r="B28" s="35" t="s">
        <v>56</v>
      </c>
      <c r="C28" s="37" t="s">
        <v>107</v>
      </c>
      <c r="D28" s="32"/>
      <c r="E28" s="39" t="s">
        <v>165</v>
      </c>
      <c r="F28" s="39" t="s">
        <v>166</v>
      </c>
      <c r="G28" s="32"/>
      <c r="H28" s="32"/>
      <c r="I28" s="32"/>
      <c r="J28" s="32"/>
      <c r="K28" s="32"/>
      <c r="L28" s="32"/>
      <c r="M28" s="40" t="s">
        <v>94</v>
      </c>
      <c r="N28" s="41">
        <v>40</v>
      </c>
      <c r="O28" s="40">
        <v>20</v>
      </c>
      <c r="P28" s="33">
        <v>0.2</v>
      </c>
      <c r="Q28" s="32"/>
      <c r="R28" s="32"/>
      <c r="S28" s="32">
        <f t="shared" si="0"/>
        <v>0</v>
      </c>
      <c r="T28" s="32">
        <f t="shared" si="1"/>
        <v>0</v>
      </c>
      <c r="U28" s="32"/>
      <c r="V28" s="32">
        <f t="shared" si="2"/>
        <v>0</v>
      </c>
      <c r="W28" s="32">
        <f t="shared" si="3"/>
        <v>0</v>
      </c>
    </row>
    <row r="29" spans="1:23" ht="43.2" x14ac:dyDescent="0.3">
      <c r="A29" s="49">
        <v>264</v>
      </c>
      <c r="B29" s="35" t="s">
        <v>56</v>
      </c>
      <c r="C29" s="37" t="s">
        <v>107</v>
      </c>
      <c r="D29" s="32"/>
      <c r="E29" s="39" t="s">
        <v>167</v>
      </c>
      <c r="F29" s="39" t="s">
        <v>168</v>
      </c>
      <c r="G29" s="32"/>
      <c r="H29" s="32"/>
      <c r="I29" s="32"/>
      <c r="J29" s="32"/>
      <c r="K29" s="32"/>
      <c r="L29" s="32"/>
      <c r="M29" s="40" t="s">
        <v>94</v>
      </c>
      <c r="N29" s="41">
        <v>520</v>
      </c>
      <c r="O29" s="40">
        <v>20</v>
      </c>
      <c r="P29" s="33">
        <v>0.2</v>
      </c>
      <c r="Q29" s="32"/>
      <c r="R29" s="32"/>
      <c r="S29" s="32">
        <f t="shared" si="0"/>
        <v>0</v>
      </c>
      <c r="T29" s="32">
        <f t="shared" si="1"/>
        <v>0</v>
      </c>
      <c r="U29" s="32"/>
      <c r="V29" s="32">
        <f t="shared" si="2"/>
        <v>0</v>
      </c>
      <c r="W29" s="32">
        <f t="shared" si="3"/>
        <v>0</v>
      </c>
    </row>
    <row r="30" spans="1:23" ht="43.2" x14ac:dyDescent="0.3">
      <c r="A30" s="49">
        <v>264</v>
      </c>
      <c r="B30" s="35" t="s">
        <v>56</v>
      </c>
      <c r="C30" s="37" t="s">
        <v>107</v>
      </c>
      <c r="D30" s="32"/>
      <c r="E30" s="39" t="s">
        <v>169</v>
      </c>
      <c r="F30" s="39" t="s">
        <v>170</v>
      </c>
      <c r="G30" s="32"/>
      <c r="H30" s="32"/>
      <c r="I30" s="32"/>
      <c r="J30" s="32"/>
      <c r="K30" s="32"/>
      <c r="L30" s="32"/>
      <c r="M30" s="40" t="s">
        <v>93</v>
      </c>
      <c r="N30" s="41">
        <v>340</v>
      </c>
      <c r="O30" s="40">
        <v>20</v>
      </c>
      <c r="P30" s="33">
        <v>0.2</v>
      </c>
      <c r="Q30" s="32"/>
      <c r="R30" s="32"/>
      <c r="S30" s="32">
        <f t="shared" si="0"/>
        <v>0</v>
      </c>
      <c r="T30" s="32">
        <f t="shared" si="1"/>
        <v>0</v>
      </c>
      <c r="U30" s="32"/>
      <c r="V30" s="32">
        <f t="shared" si="2"/>
        <v>0</v>
      </c>
      <c r="W30" s="32">
        <f t="shared" si="3"/>
        <v>0</v>
      </c>
    </row>
    <row r="31" spans="1:23" ht="43.2" x14ac:dyDescent="0.3">
      <c r="A31" s="49">
        <v>264</v>
      </c>
      <c r="B31" s="35" t="s">
        <v>56</v>
      </c>
      <c r="C31" s="37" t="s">
        <v>107</v>
      </c>
      <c r="D31" s="32"/>
      <c r="E31" s="39" t="s">
        <v>171</v>
      </c>
      <c r="F31" s="39" t="s">
        <v>172</v>
      </c>
      <c r="G31" s="32"/>
      <c r="H31" s="32"/>
      <c r="I31" s="32"/>
      <c r="J31" s="32"/>
      <c r="K31" s="32"/>
      <c r="L31" s="32"/>
      <c r="M31" s="40" t="s">
        <v>93</v>
      </c>
      <c r="N31" s="41">
        <v>1140</v>
      </c>
      <c r="O31" s="40">
        <v>20</v>
      </c>
      <c r="P31" s="33">
        <v>0.2</v>
      </c>
      <c r="Q31" s="32"/>
      <c r="R31" s="32"/>
      <c r="S31" s="32">
        <f t="shared" si="0"/>
        <v>0</v>
      </c>
      <c r="T31" s="32">
        <f t="shared" si="1"/>
        <v>0</v>
      </c>
      <c r="U31" s="32"/>
      <c r="V31" s="32">
        <f t="shared" si="2"/>
        <v>0</v>
      </c>
      <c r="W31" s="32">
        <f t="shared" si="3"/>
        <v>0</v>
      </c>
    </row>
    <row r="32" spans="1:23" ht="43.2" x14ac:dyDescent="0.3">
      <c r="A32" s="49">
        <v>264</v>
      </c>
      <c r="B32" s="35" t="s">
        <v>56</v>
      </c>
      <c r="C32" s="37" t="s">
        <v>107</v>
      </c>
      <c r="D32" s="32"/>
      <c r="E32" s="39" t="s">
        <v>173</v>
      </c>
      <c r="F32" s="39" t="s">
        <v>174</v>
      </c>
      <c r="G32" s="32"/>
      <c r="H32" s="32"/>
      <c r="I32" s="32"/>
      <c r="J32" s="32"/>
      <c r="K32" s="32"/>
      <c r="L32" s="32"/>
      <c r="M32" s="40" t="s">
        <v>94</v>
      </c>
      <c r="N32" s="41">
        <v>80</v>
      </c>
      <c r="O32" s="40">
        <v>20</v>
      </c>
      <c r="P32" s="33">
        <v>0.2</v>
      </c>
      <c r="Q32" s="32"/>
      <c r="R32" s="32"/>
      <c r="S32" s="32">
        <f t="shared" si="0"/>
        <v>0</v>
      </c>
      <c r="T32" s="32">
        <f t="shared" si="1"/>
        <v>0</v>
      </c>
      <c r="U32" s="32"/>
      <c r="V32" s="32">
        <f t="shared" si="2"/>
        <v>0</v>
      </c>
      <c r="W32" s="32">
        <f t="shared" si="3"/>
        <v>0</v>
      </c>
    </row>
    <row r="33" spans="1:23" ht="28.8" x14ac:dyDescent="0.3">
      <c r="A33" s="49">
        <v>265</v>
      </c>
      <c r="B33" s="35" t="s">
        <v>56</v>
      </c>
      <c r="C33" s="37" t="s">
        <v>108</v>
      </c>
      <c r="D33" s="32"/>
      <c r="E33" s="39" t="s">
        <v>175</v>
      </c>
      <c r="F33" s="39" t="s">
        <v>175</v>
      </c>
      <c r="G33" s="32"/>
      <c r="H33" s="32"/>
      <c r="I33" s="32"/>
      <c r="J33" s="32"/>
      <c r="K33" s="32"/>
      <c r="L33" s="32"/>
      <c r="M33" s="40" t="s">
        <v>98</v>
      </c>
      <c r="N33" s="41">
        <v>9</v>
      </c>
      <c r="O33" s="40">
        <v>1</v>
      </c>
      <c r="P33" s="33">
        <v>0.2</v>
      </c>
      <c r="Q33" s="32"/>
      <c r="R33" s="32"/>
      <c r="S33" s="32">
        <f t="shared" si="0"/>
        <v>0</v>
      </c>
      <c r="T33" s="32">
        <f t="shared" si="1"/>
        <v>0</v>
      </c>
      <c r="U33" s="32"/>
      <c r="V33" s="32">
        <f t="shared" si="2"/>
        <v>0</v>
      </c>
      <c r="W33" s="32">
        <f t="shared" si="3"/>
        <v>0</v>
      </c>
    </row>
    <row r="34" spans="1:23" ht="43.2" x14ac:dyDescent="0.3">
      <c r="A34" s="49">
        <v>266</v>
      </c>
      <c r="B34" s="35" t="s">
        <v>56</v>
      </c>
      <c r="C34" s="37" t="s">
        <v>109</v>
      </c>
      <c r="D34" s="32"/>
      <c r="E34" s="39" t="s">
        <v>65</v>
      </c>
      <c r="F34" s="39" t="s">
        <v>66</v>
      </c>
      <c r="G34" s="32"/>
      <c r="H34" s="32"/>
      <c r="I34" s="32"/>
      <c r="J34" s="32"/>
      <c r="K34" s="32"/>
      <c r="L34" s="32"/>
      <c r="M34" s="40" t="s">
        <v>98</v>
      </c>
      <c r="N34" s="41">
        <v>2</v>
      </c>
      <c r="O34" s="40">
        <v>1</v>
      </c>
      <c r="P34" s="33">
        <v>0.2</v>
      </c>
      <c r="Q34" s="32"/>
      <c r="R34" s="32"/>
      <c r="S34" s="32">
        <f t="shared" si="0"/>
        <v>0</v>
      </c>
      <c r="T34" s="32">
        <f t="shared" si="1"/>
        <v>0</v>
      </c>
      <c r="U34" s="32"/>
      <c r="V34" s="32">
        <f t="shared" si="2"/>
        <v>0</v>
      </c>
      <c r="W34" s="32">
        <f t="shared" si="3"/>
        <v>0</v>
      </c>
    </row>
    <row r="35" spans="1:23" ht="43.2" x14ac:dyDescent="0.3">
      <c r="A35" s="49">
        <v>267</v>
      </c>
      <c r="B35" s="35" t="s">
        <v>56</v>
      </c>
      <c r="C35" s="37" t="s">
        <v>110</v>
      </c>
      <c r="D35" s="32"/>
      <c r="E35" s="39" t="s">
        <v>176</v>
      </c>
      <c r="F35" s="39" t="s">
        <v>176</v>
      </c>
      <c r="G35" s="32"/>
      <c r="H35" s="32"/>
      <c r="I35" s="32"/>
      <c r="J35" s="32"/>
      <c r="K35" s="32"/>
      <c r="L35" s="32"/>
      <c r="M35" s="40" t="s">
        <v>98</v>
      </c>
      <c r="N35" s="41">
        <v>7</v>
      </c>
      <c r="O35" s="40">
        <v>1</v>
      </c>
      <c r="P35" s="33">
        <v>0.2</v>
      </c>
      <c r="Q35" s="32"/>
      <c r="R35" s="32"/>
      <c r="S35" s="32">
        <f t="shared" si="0"/>
        <v>0</v>
      </c>
      <c r="T35" s="32">
        <f t="shared" si="1"/>
        <v>0</v>
      </c>
      <c r="U35" s="32"/>
      <c r="V35" s="32">
        <f t="shared" si="2"/>
        <v>0</v>
      </c>
      <c r="W35" s="32">
        <f t="shared" si="3"/>
        <v>0</v>
      </c>
    </row>
    <row r="36" spans="1:23" ht="42" customHeight="1" x14ac:dyDescent="0.3">
      <c r="A36" s="49">
        <v>267</v>
      </c>
      <c r="B36" s="35" t="s">
        <v>56</v>
      </c>
      <c r="C36" s="37" t="s">
        <v>110</v>
      </c>
      <c r="D36" s="32"/>
      <c r="E36" s="39" t="s">
        <v>177</v>
      </c>
      <c r="F36" s="39" t="s">
        <v>178</v>
      </c>
      <c r="G36" s="32"/>
      <c r="H36" s="32"/>
      <c r="I36" s="32"/>
      <c r="J36" s="32"/>
      <c r="K36" s="32"/>
      <c r="L36" s="32"/>
      <c r="M36" s="40" t="s">
        <v>98</v>
      </c>
      <c r="N36" s="41">
        <v>31</v>
      </c>
      <c r="O36" s="40">
        <v>1</v>
      </c>
      <c r="P36" s="33">
        <v>0.2</v>
      </c>
      <c r="Q36" s="32"/>
      <c r="R36" s="32"/>
      <c r="S36" s="32">
        <f t="shared" si="0"/>
        <v>0</v>
      </c>
      <c r="T36" s="32">
        <f t="shared" si="1"/>
        <v>0</v>
      </c>
      <c r="U36" s="32"/>
      <c r="V36" s="32">
        <f t="shared" si="2"/>
        <v>0</v>
      </c>
      <c r="W36" s="32">
        <f t="shared" si="3"/>
        <v>0</v>
      </c>
    </row>
    <row r="37" spans="1:23" ht="42" customHeight="1" x14ac:dyDescent="0.3">
      <c r="A37" s="49">
        <v>268</v>
      </c>
      <c r="B37" s="35" t="s">
        <v>56</v>
      </c>
      <c r="C37" s="37" t="s">
        <v>111</v>
      </c>
      <c r="D37" s="32"/>
      <c r="E37" s="39" t="s">
        <v>179</v>
      </c>
      <c r="F37" s="39" t="s">
        <v>180</v>
      </c>
      <c r="G37" s="32"/>
      <c r="H37" s="32"/>
      <c r="I37" s="32"/>
      <c r="J37" s="32"/>
      <c r="K37" s="32"/>
      <c r="L37" s="32"/>
      <c r="M37" s="40" t="s">
        <v>304</v>
      </c>
      <c r="N37" s="41">
        <v>25</v>
      </c>
      <c r="O37" s="40">
        <v>1</v>
      </c>
      <c r="P37" s="33">
        <v>0.2</v>
      </c>
      <c r="Q37" s="32"/>
      <c r="R37" s="32"/>
      <c r="S37" s="32">
        <f t="shared" si="0"/>
        <v>0</v>
      </c>
      <c r="T37" s="32">
        <f t="shared" si="1"/>
        <v>0</v>
      </c>
      <c r="U37" s="32"/>
      <c r="V37" s="32">
        <f t="shared" si="2"/>
        <v>0</v>
      </c>
      <c r="W37" s="32">
        <f t="shared" si="3"/>
        <v>0</v>
      </c>
    </row>
    <row r="38" spans="1:23" ht="42" customHeight="1" x14ac:dyDescent="0.3">
      <c r="A38" s="49">
        <v>269</v>
      </c>
      <c r="B38" s="35" t="s">
        <v>56</v>
      </c>
      <c r="C38" s="37" t="s">
        <v>112</v>
      </c>
      <c r="D38" s="32"/>
      <c r="E38" s="39" t="s">
        <v>181</v>
      </c>
      <c r="F38" s="39" t="s">
        <v>182</v>
      </c>
      <c r="G38" s="32"/>
      <c r="H38" s="32"/>
      <c r="I38" s="32"/>
      <c r="J38" s="32"/>
      <c r="K38" s="32"/>
      <c r="L38" s="32"/>
      <c r="M38" s="40" t="s">
        <v>93</v>
      </c>
      <c r="N38" s="41">
        <v>1000</v>
      </c>
      <c r="O38" s="40">
        <v>200</v>
      </c>
      <c r="P38" s="33">
        <v>0.2</v>
      </c>
      <c r="Q38" s="32"/>
      <c r="R38" s="32"/>
      <c r="S38" s="32">
        <f t="shared" si="0"/>
        <v>0</v>
      </c>
      <c r="T38" s="32">
        <f t="shared" si="1"/>
        <v>0</v>
      </c>
      <c r="U38" s="32"/>
      <c r="V38" s="32">
        <f t="shared" si="2"/>
        <v>0</v>
      </c>
      <c r="W38" s="32">
        <f t="shared" si="3"/>
        <v>0</v>
      </c>
    </row>
    <row r="39" spans="1:23" ht="42" customHeight="1" x14ac:dyDescent="0.3">
      <c r="A39" s="49">
        <v>269</v>
      </c>
      <c r="B39" s="35" t="s">
        <v>56</v>
      </c>
      <c r="C39" s="37" t="s">
        <v>112</v>
      </c>
      <c r="D39" s="32"/>
      <c r="E39" s="39" t="s">
        <v>183</v>
      </c>
      <c r="F39" s="39" t="s">
        <v>184</v>
      </c>
      <c r="G39" s="32"/>
      <c r="H39" s="32"/>
      <c r="I39" s="32"/>
      <c r="J39" s="32"/>
      <c r="K39" s="32"/>
      <c r="L39" s="32"/>
      <c r="M39" s="40" t="s">
        <v>93</v>
      </c>
      <c r="N39" s="41">
        <v>1000</v>
      </c>
      <c r="O39" s="40">
        <v>200</v>
      </c>
      <c r="P39" s="33">
        <v>0.2</v>
      </c>
      <c r="Q39" s="32"/>
      <c r="R39" s="32"/>
      <c r="S39" s="32">
        <f t="shared" si="0"/>
        <v>0</v>
      </c>
      <c r="T39" s="32">
        <f t="shared" si="1"/>
        <v>0</v>
      </c>
      <c r="U39" s="32"/>
      <c r="V39" s="32">
        <f t="shared" si="2"/>
        <v>0</v>
      </c>
      <c r="W39" s="32">
        <f t="shared" si="3"/>
        <v>0</v>
      </c>
    </row>
    <row r="40" spans="1:23" ht="42" customHeight="1" x14ac:dyDescent="0.3">
      <c r="A40" s="49">
        <v>269</v>
      </c>
      <c r="B40" s="35" t="s">
        <v>56</v>
      </c>
      <c r="C40" s="37" t="s">
        <v>112</v>
      </c>
      <c r="D40" s="32"/>
      <c r="E40" s="39" t="s">
        <v>185</v>
      </c>
      <c r="F40" s="39" t="s">
        <v>186</v>
      </c>
      <c r="G40" s="32"/>
      <c r="H40" s="32"/>
      <c r="I40" s="32"/>
      <c r="J40" s="32"/>
      <c r="K40" s="32"/>
      <c r="L40" s="32"/>
      <c r="M40" s="40" t="s">
        <v>25</v>
      </c>
      <c r="N40" s="41">
        <v>300</v>
      </c>
      <c r="O40" s="40">
        <v>50</v>
      </c>
      <c r="P40" s="33">
        <v>0.2</v>
      </c>
      <c r="Q40" s="32"/>
      <c r="R40" s="32"/>
      <c r="S40" s="32">
        <f t="shared" si="0"/>
        <v>0</v>
      </c>
      <c r="T40" s="32">
        <f t="shared" si="1"/>
        <v>0</v>
      </c>
      <c r="U40" s="32"/>
      <c r="V40" s="32">
        <f t="shared" si="2"/>
        <v>0</v>
      </c>
      <c r="W40" s="32">
        <f t="shared" si="3"/>
        <v>0</v>
      </c>
    </row>
    <row r="41" spans="1:23" ht="42" customHeight="1" x14ac:dyDescent="0.3">
      <c r="A41" s="49">
        <v>269</v>
      </c>
      <c r="B41" s="35" t="s">
        <v>56</v>
      </c>
      <c r="C41" s="37" t="s">
        <v>112</v>
      </c>
      <c r="D41" s="32"/>
      <c r="E41" s="39" t="s">
        <v>187</v>
      </c>
      <c r="F41" s="39" t="s">
        <v>188</v>
      </c>
      <c r="G41" s="32"/>
      <c r="H41" s="32"/>
      <c r="I41" s="32"/>
      <c r="J41" s="32"/>
      <c r="K41" s="32"/>
      <c r="L41" s="32"/>
      <c r="M41" s="40" t="s">
        <v>93</v>
      </c>
      <c r="N41" s="41">
        <v>400</v>
      </c>
      <c r="O41" s="40">
        <v>200</v>
      </c>
      <c r="P41" s="33">
        <v>0.2</v>
      </c>
      <c r="Q41" s="32"/>
      <c r="R41" s="32"/>
      <c r="S41" s="32">
        <f t="shared" si="0"/>
        <v>0</v>
      </c>
      <c r="T41" s="32">
        <f t="shared" si="1"/>
        <v>0</v>
      </c>
      <c r="U41" s="32"/>
      <c r="V41" s="32">
        <f t="shared" si="2"/>
        <v>0</v>
      </c>
      <c r="W41" s="32">
        <f t="shared" si="3"/>
        <v>0</v>
      </c>
    </row>
    <row r="42" spans="1:23" ht="42" customHeight="1" x14ac:dyDescent="0.3">
      <c r="A42" s="49">
        <v>270</v>
      </c>
      <c r="B42" s="35" t="s">
        <v>56</v>
      </c>
      <c r="C42" s="37" t="s">
        <v>113</v>
      </c>
      <c r="D42" s="32"/>
      <c r="E42" s="39" t="s">
        <v>67</v>
      </c>
      <c r="F42" s="39" t="s">
        <v>68</v>
      </c>
      <c r="G42" s="32"/>
      <c r="H42" s="32"/>
      <c r="I42" s="32"/>
      <c r="J42" s="32"/>
      <c r="K42" s="32"/>
      <c r="L42" s="32"/>
      <c r="M42" s="40" t="s">
        <v>95</v>
      </c>
      <c r="N42" s="41">
        <v>30</v>
      </c>
      <c r="O42" s="40">
        <v>10</v>
      </c>
      <c r="P42" s="33">
        <v>0.2</v>
      </c>
      <c r="Q42" s="32"/>
      <c r="R42" s="32"/>
      <c r="S42" s="32">
        <f t="shared" si="0"/>
        <v>0</v>
      </c>
      <c r="T42" s="32">
        <f t="shared" si="1"/>
        <v>0</v>
      </c>
      <c r="U42" s="32"/>
      <c r="V42" s="32">
        <f t="shared" si="2"/>
        <v>0</v>
      </c>
      <c r="W42" s="32">
        <f t="shared" si="3"/>
        <v>0</v>
      </c>
    </row>
    <row r="43" spans="1:23" ht="42" customHeight="1" x14ac:dyDescent="0.3">
      <c r="A43" s="49">
        <v>271</v>
      </c>
      <c r="B43" s="35" t="s">
        <v>56</v>
      </c>
      <c r="C43" s="37" t="s">
        <v>114</v>
      </c>
      <c r="D43" s="32"/>
      <c r="E43" s="39" t="s">
        <v>189</v>
      </c>
      <c r="F43" s="39" t="s">
        <v>190</v>
      </c>
      <c r="G43" s="32"/>
      <c r="H43" s="32"/>
      <c r="I43" s="32"/>
      <c r="J43" s="32"/>
      <c r="K43" s="32"/>
      <c r="L43" s="32"/>
      <c r="M43" s="40" t="s">
        <v>96</v>
      </c>
      <c r="N43" s="41">
        <v>20</v>
      </c>
      <c r="O43" s="40">
        <v>10</v>
      </c>
      <c r="P43" s="33">
        <v>0.2</v>
      </c>
      <c r="Q43" s="32"/>
      <c r="R43" s="32"/>
      <c r="S43" s="32">
        <f t="shared" si="0"/>
        <v>0</v>
      </c>
      <c r="T43" s="32">
        <f t="shared" si="1"/>
        <v>0</v>
      </c>
      <c r="U43" s="32"/>
      <c r="V43" s="32">
        <f t="shared" si="2"/>
        <v>0</v>
      </c>
      <c r="W43" s="32">
        <f t="shared" si="3"/>
        <v>0</v>
      </c>
    </row>
    <row r="44" spans="1:23" ht="42" customHeight="1" x14ac:dyDescent="0.3">
      <c r="A44" s="49">
        <v>271</v>
      </c>
      <c r="B44" s="35" t="s">
        <v>56</v>
      </c>
      <c r="C44" s="37" t="s">
        <v>114</v>
      </c>
      <c r="D44" s="32"/>
      <c r="E44" s="39" t="s">
        <v>191</v>
      </c>
      <c r="F44" s="39" t="s">
        <v>192</v>
      </c>
      <c r="G44" s="32"/>
      <c r="H44" s="32"/>
      <c r="I44" s="32"/>
      <c r="J44" s="32"/>
      <c r="K44" s="32"/>
      <c r="L44" s="32"/>
      <c r="M44" s="40" t="s">
        <v>94</v>
      </c>
      <c r="N44" s="41">
        <v>20</v>
      </c>
      <c r="O44" s="40">
        <v>20</v>
      </c>
      <c r="P44" s="33">
        <v>0.2</v>
      </c>
      <c r="Q44" s="32"/>
      <c r="R44" s="32"/>
      <c r="S44" s="32">
        <f t="shared" si="0"/>
        <v>0</v>
      </c>
      <c r="T44" s="32">
        <f t="shared" si="1"/>
        <v>0</v>
      </c>
      <c r="U44" s="32"/>
      <c r="V44" s="32">
        <f t="shared" si="2"/>
        <v>0</v>
      </c>
      <c r="W44" s="32">
        <f t="shared" si="3"/>
        <v>0</v>
      </c>
    </row>
    <row r="45" spans="1:23" ht="42" customHeight="1" x14ac:dyDescent="0.3">
      <c r="A45" s="49">
        <v>272</v>
      </c>
      <c r="B45" s="35" t="s">
        <v>56</v>
      </c>
      <c r="C45" s="37" t="s">
        <v>75</v>
      </c>
      <c r="D45" s="32"/>
      <c r="E45" s="39" t="s">
        <v>75</v>
      </c>
      <c r="F45" s="39" t="s">
        <v>76</v>
      </c>
      <c r="G45" s="32"/>
      <c r="H45" s="32"/>
      <c r="I45" s="32"/>
      <c r="J45" s="32"/>
      <c r="K45" s="32"/>
      <c r="L45" s="32"/>
      <c r="M45" s="40" t="s">
        <v>93</v>
      </c>
      <c r="N45" s="41">
        <v>1400</v>
      </c>
      <c r="O45" s="40">
        <v>100</v>
      </c>
      <c r="P45" s="33">
        <v>0.2</v>
      </c>
      <c r="Q45" s="32"/>
      <c r="R45" s="32"/>
      <c r="S45" s="32">
        <f t="shared" si="0"/>
        <v>0</v>
      </c>
      <c r="T45" s="32">
        <f t="shared" si="1"/>
        <v>0</v>
      </c>
      <c r="U45" s="32"/>
      <c r="V45" s="32">
        <f t="shared" si="2"/>
        <v>0</v>
      </c>
      <c r="W45" s="32">
        <f t="shared" si="3"/>
        <v>0</v>
      </c>
    </row>
    <row r="46" spans="1:23" ht="42" customHeight="1" x14ac:dyDescent="0.3">
      <c r="A46" s="49">
        <v>273</v>
      </c>
      <c r="B46" s="35" t="s">
        <v>56</v>
      </c>
      <c r="C46" s="37" t="s">
        <v>115</v>
      </c>
      <c r="D46" s="32"/>
      <c r="E46" s="39" t="s">
        <v>193</v>
      </c>
      <c r="F46" s="39" t="s">
        <v>193</v>
      </c>
      <c r="G46" s="32"/>
      <c r="H46" s="32"/>
      <c r="I46" s="32"/>
      <c r="J46" s="32"/>
      <c r="K46" s="32"/>
      <c r="L46" s="32"/>
      <c r="M46" s="40" t="s">
        <v>96</v>
      </c>
      <c r="N46" s="41">
        <v>50</v>
      </c>
      <c r="O46" s="40">
        <v>50</v>
      </c>
      <c r="P46" s="33">
        <v>0.2</v>
      </c>
      <c r="Q46" s="32"/>
      <c r="R46" s="32"/>
      <c r="S46" s="32">
        <f t="shared" si="0"/>
        <v>0</v>
      </c>
      <c r="T46" s="32">
        <f t="shared" si="1"/>
        <v>0</v>
      </c>
      <c r="U46" s="32"/>
      <c r="V46" s="32">
        <f t="shared" si="2"/>
        <v>0</v>
      </c>
      <c r="W46" s="32">
        <f t="shared" si="3"/>
        <v>0</v>
      </c>
    </row>
    <row r="47" spans="1:23" ht="42" customHeight="1" x14ac:dyDescent="0.3">
      <c r="A47" s="49">
        <v>274</v>
      </c>
      <c r="B47" s="35" t="s">
        <v>56</v>
      </c>
      <c r="C47" s="37" t="s">
        <v>80</v>
      </c>
      <c r="D47" s="32"/>
      <c r="E47" s="39" t="s">
        <v>81</v>
      </c>
      <c r="F47" s="39" t="s">
        <v>82</v>
      </c>
      <c r="G47" s="32"/>
      <c r="H47" s="32"/>
      <c r="I47" s="32"/>
      <c r="J47" s="32"/>
      <c r="K47" s="32"/>
      <c r="L47" s="32"/>
      <c r="M47" s="40" t="s">
        <v>98</v>
      </c>
      <c r="N47" s="41">
        <v>2</v>
      </c>
      <c r="O47" s="40">
        <v>1</v>
      </c>
      <c r="P47" s="33">
        <v>0.2</v>
      </c>
      <c r="Q47" s="32"/>
      <c r="R47" s="32"/>
      <c r="S47" s="32">
        <f t="shared" si="0"/>
        <v>0</v>
      </c>
      <c r="T47" s="32">
        <f t="shared" si="1"/>
        <v>0</v>
      </c>
      <c r="U47" s="32"/>
      <c r="V47" s="32">
        <f t="shared" si="2"/>
        <v>0</v>
      </c>
      <c r="W47" s="32">
        <f t="shared" si="3"/>
        <v>0</v>
      </c>
    </row>
    <row r="48" spans="1:23" ht="42" customHeight="1" x14ac:dyDescent="0.3">
      <c r="A48" s="49">
        <v>274</v>
      </c>
      <c r="B48" s="35" t="s">
        <v>56</v>
      </c>
      <c r="C48" s="37" t="s">
        <v>80</v>
      </c>
      <c r="D48" s="32"/>
      <c r="E48" s="39" t="s">
        <v>83</v>
      </c>
      <c r="F48" s="39" t="s">
        <v>82</v>
      </c>
      <c r="G48" s="32"/>
      <c r="H48" s="32"/>
      <c r="I48" s="32"/>
      <c r="J48" s="32"/>
      <c r="K48" s="32"/>
      <c r="L48" s="32"/>
      <c r="M48" s="40" t="s">
        <v>98</v>
      </c>
      <c r="N48" s="41">
        <v>2</v>
      </c>
      <c r="O48" s="40">
        <v>1</v>
      </c>
      <c r="P48" s="33">
        <v>0.2</v>
      </c>
      <c r="Q48" s="32"/>
      <c r="R48" s="32"/>
      <c r="S48" s="32">
        <f t="shared" si="0"/>
        <v>0</v>
      </c>
      <c r="T48" s="32">
        <f t="shared" si="1"/>
        <v>0</v>
      </c>
      <c r="U48" s="32"/>
      <c r="V48" s="32">
        <f t="shared" si="2"/>
        <v>0</v>
      </c>
      <c r="W48" s="32">
        <f t="shared" si="3"/>
        <v>0</v>
      </c>
    </row>
    <row r="49" spans="1:23" ht="42" customHeight="1" x14ac:dyDescent="0.3">
      <c r="A49" s="49">
        <v>274</v>
      </c>
      <c r="B49" s="35" t="s">
        <v>56</v>
      </c>
      <c r="C49" s="37" t="s">
        <v>80</v>
      </c>
      <c r="D49" s="32"/>
      <c r="E49" s="39" t="s">
        <v>194</v>
      </c>
      <c r="F49" s="39" t="s">
        <v>194</v>
      </c>
      <c r="G49" s="32"/>
      <c r="H49" s="32"/>
      <c r="I49" s="32"/>
      <c r="J49" s="32"/>
      <c r="K49" s="32"/>
      <c r="L49" s="32"/>
      <c r="M49" s="40" t="s">
        <v>95</v>
      </c>
      <c r="N49" s="41">
        <v>250</v>
      </c>
      <c r="O49" s="40">
        <v>50</v>
      </c>
      <c r="P49" s="33">
        <v>0.2</v>
      </c>
      <c r="Q49" s="32"/>
      <c r="R49" s="32"/>
      <c r="S49" s="32">
        <f t="shared" si="0"/>
        <v>0</v>
      </c>
      <c r="T49" s="32">
        <f t="shared" si="1"/>
        <v>0</v>
      </c>
      <c r="U49" s="32"/>
      <c r="V49" s="32">
        <f t="shared" si="2"/>
        <v>0</v>
      </c>
      <c r="W49" s="32">
        <f t="shared" si="3"/>
        <v>0</v>
      </c>
    </row>
    <row r="50" spans="1:23" ht="42" customHeight="1" x14ac:dyDescent="0.3">
      <c r="A50" s="49">
        <v>275</v>
      </c>
      <c r="B50" s="35" t="s">
        <v>56</v>
      </c>
      <c r="C50" s="37" t="s">
        <v>116</v>
      </c>
      <c r="D50" s="32"/>
      <c r="E50" s="39" t="s">
        <v>195</v>
      </c>
      <c r="F50" s="39" t="s">
        <v>195</v>
      </c>
      <c r="G50" s="32"/>
      <c r="H50" s="32"/>
      <c r="I50" s="32"/>
      <c r="J50" s="32"/>
      <c r="K50" s="32"/>
      <c r="L50" s="32"/>
      <c r="M50" s="40" t="s">
        <v>95</v>
      </c>
      <c r="N50" s="41">
        <v>540</v>
      </c>
      <c r="O50" s="40">
        <v>20</v>
      </c>
      <c r="P50" s="33">
        <v>0.2</v>
      </c>
      <c r="Q50" s="32"/>
      <c r="R50" s="32"/>
      <c r="S50" s="32">
        <f t="shared" si="0"/>
        <v>0</v>
      </c>
      <c r="T50" s="32">
        <f t="shared" si="1"/>
        <v>0</v>
      </c>
      <c r="U50" s="32"/>
      <c r="V50" s="32">
        <f t="shared" si="2"/>
        <v>0</v>
      </c>
      <c r="W50" s="32">
        <f t="shared" si="3"/>
        <v>0</v>
      </c>
    </row>
    <row r="51" spans="1:23" ht="42" customHeight="1" x14ac:dyDescent="0.3">
      <c r="A51" s="49">
        <v>276</v>
      </c>
      <c r="B51" s="35" t="s">
        <v>56</v>
      </c>
      <c r="C51" s="37" t="s">
        <v>117</v>
      </c>
      <c r="D51" s="32"/>
      <c r="E51" s="39" t="s">
        <v>84</v>
      </c>
      <c r="F51" s="39" t="s">
        <v>53</v>
      </c>
      <c r="G51" s="32"/>
      <c r="H51" s="32"/>
      <c r="I51" s="32"/>
      <c r="J51" s="32"/>
      <c r="K51" s="32"/>
      <c r="L51" s="32"/>
      <c r="M51" s="40" t="s">
        <v>96</v>
      </c>
      <c r="N51" s="41">
        <v>4</v>
      </c>
      <c r="O51" s="40">
        <v>1</v>
      </c>
      <c r="P51" s="33">
        <v>0.2</v>
      </c>
      <c r="Q51" s="32"/>
      <c r="R51" s="32"/>
      <c r="S51" s="32">
        <f t="shared" si="0"/>
        <v>0</v>
      </c>
      <c r="T51" s="32">
        <f t="shared" si="1"/>
        <v>0</v>
      </c>
      <c r="U51" s="32"/>
      <c r="V51" s="32">
        <f t="shared" si="2"/>
        <v>0</v>
      </c>
      <c r="W51" s="32">
        <f t="shared" si="3"/>
        <v>0</v>
      </c>
    </row>
    <row r="52" spans="1:23" ht="42" customHeight="1" x14ac:dyDescent="0.3">
      <c r="A52" s="49">
        <v>276</v>
      </c>
      <c r="B52" s="35" t="s">
        <v>56</v>
      </c>
      <c r="C52" s="37" t="s">
        <v>117</v>
      </c>
      <c r="D52" s="32"/>
      <c r="E52" s="39" t="s">
        <v>85</v>
      </c>
      <c r="F52" s="39" t="s">
        <v>53</v>
      </c>
      <c r="G52" s="32"/>
      <c r="H52" s="32"/>
      <c r="I52" s="32"/>
      <c r="J52" s="32"/>
      <c r="K52" s="32"/>
      <c r="L52" s="32"/>
      <c r="M52" s="40" t="s">
        <v>96</v>
      </c>
      <c r="N52" s="41">
        <v>4</v>
      </c>
      <c r="O52" s="40">
        <v>1</v>
      </c>
      <c r="P52" s="33">
        <v>0.2</v>
      </c>
      <c r="Q52" s="32"/>
      <c r="R52" s="32"/>
      <c r="S52" s="32">
        <f t="shared" si="0"/>
        <v>0</v>
      </c>
      <c r="T52" s="32">
        <f t="shared" si="1"/>
        <v>0</v>
      </c>
      <c r="U52" s="32"/>
      <c r="V52" s="32">
        <f t="shared" si="2"/>
        <v>0</v>
      </c>
      <c r="W52" s="32">
        <f t="shared" si="3"/>
        <v>0</v>
      </c>
    </row>
    <row r="53" spans="1:23" ht="42" customHeight="1" x14ac:dyDescent="0.3">
      <c r="A53" s="49">
        <v>276</v>
      </c>
      <c r="B53" s="35" t="s">
        <v>56</v>
      </c>
      <c r="C53" s="37" t="s">
        <v>117</v>
      </c>
      <c r="D53" s="32"/>
      <c r="E53" s="39" t="s">
        <v>86</v>
      </c>
      <c r="F53" s="39" t="s">
        <v>87</v>
      </c>
      <c r="G53" s="32"/>
      <c r="H53" s="32"/>
      <c r="I53" s="32"/>
      <c r="J53" s="32"/>
      <c r="K53" s="32"/>
      <c r="L53" s="32"/>
      <c r="M53" s="40" t="s">
        <v>96</v>
      </c>
      <c r="N53" s="41">
        <v>2</v>
      </c>
      <c r="O53" s="40">
        <v>1</v>
      </c>
      <c r="P53" s="33">
        <v>0.2</v>
      </c>
      <c r="Q53" s="32"/>
      <c r="R53" s="32"/>
      <c r="S53" s="32">
        <f t="shared" si="0"/>
        <v>0</v>
      </c>
      <c r="T53" s="32">
        <f t="shared" si="1"/>
        <v>0</v>
      </c>
      <c r="U53" s="32"/>
      <c r="V53" s="32">
        <f t="shared" si="2"/>
        <v>0</v>
      </c>
      <c r="W53" s="32">
        <f t="shared" si="3"/>
        <v>0</v>
      </c>
    </row>
    <row r="54" spans="1:23" ht="42" customHeight="1" x14ac:dyDescent="0.3">
      <c r="A54" s="49">
        <v>276</v>
      </c>
      <c r="B54" s="35" t="s">
        <v>56</v>
      </c>
      <c r="C54" s="37" t="s">
        <v>117</v>
      </c>
      <c r="D54" s="32"/>
      <c r="E54" s="39" t="s">
        <v>196</v>
      </c>
      <c r="F54" s="39" t="s">
        <v>197</v>
      </c>
      <c r="G54" s="32"/>
      <c r="H54" s="32"/>
      <c r="I54" s="32"/>
      <c r="J54" s="32"/>
      <c r="K54" s="32"/>
      <c r="L54" s="32"/>
      <c r="M54" s="40" t="s">
        <v>96</v>
      </c>
      <c r="N54" s="41">
        <v>12</v>
      </c>
      <c r="O54" s="40">
        <v>6</v>
      </c>
      <c r="P54" s="33">
        <v>0.2</v>
      </c>
      <c r="Q54" s="32"/>
      <c r="R54" s="32"/>
      <c r="S54" s="32">
        <f t="shared" si="0"/>
        <v>0</v>
      </c>
      <c r="T54" s="32">
        <f t="shared" si="1"/>
        <v>0</v>
      </c>
      <c r="U54" s="32"/>
      <c r="V54" s="32">
        <f t="shared" si="2"/>
        <v>0</v>
      </c>
      <c r="W54" s="32">
        <f t="shared" si="3"/>
        <v>0</v>
      </c>
    </row>
    <row r="55" spans="1:23" ht="42" customHeight="1" x14ac:dyDescent="0.3">
      <c r="A55" s="49">
        <v>276</v>
      </c>
      <c r="B55" s="35" t="s">
        <v>56</v>
      </c>
      <c r="C55" s="37" t="s">
        <v>117</v>
      </c>
      <c r="D55" s="32"/>
      <c r="E55" s="39" t="s">
        <v>198</v>
      </c>
      <c r="F55" s="39" t="s">
        <v>199</v>
      </c>
      <c r="G55" s="32"/>
      <c r="H55" s="32"/>
      <c r="I55" s="32"/>
      <c r="J55" s="32"/>
      <c r="K55" s="32"/>
      <c r="L55" s="32"/>
      <c r="M55" s="40" t="s">
        <v>96</v>
      </c>
      <c r="N55" s="41">
        <v>12</v>
      </c>
      <c r="O55" s="40">
        <v>6</v>
      </c>
      <c r="P55" s="33">
        <v>0.2</v>
      </c>
      <c r="Q55" s="32"/>
      <c r="R55" s="32"/>
      <c r="S55" s="32">
        <f t="shared" si="0"/>
        <v>0</v>
      </c>
      <c r="T55" s="32">
        <f t="shared" si="1"/>
        <v>0</v>
      </c>
      <c r="U55" s="32"/>
      <c r="V55" s="32">
        <f t="shared" si="2"/>
        <v>0</v>
      </c>
      <c r="W55" s="32">
        <f t="shared" si="3"/>
        <v>0</v>
      </c>
    </row>
    <row r="56" spans="1:23" ht="42" customHeight="1" x14ac:dyDescent="0.3">
      <c r="A56" s="49">
        <v>276</v>
      </c>
      <c r="B56" s="35" t="s">
        <v>56</v>
      </c>
      <c r="C56" s="37" t="s">
        <v>117</v>
      </c>
      <c r="D56" s="32"/>
      <c r="E56" s="39" t="s">
        <v>200</v>
      </c>
      <c r="F56" s="39" t="s">
        <v>201</v>
      </c>
      <c r="G56" s="32"/>
      <c r="H56" s="32"/>
      <c r="I56" s="32"/>
      <c r="J56" s="32"/>
      <c r="K56" s="32"/>
      <c r="L56" s="32"/>
      <c r="M56" s="40" t="s">
        <v>96</v>
      </c>
      <c r="N56" s="41">
        <v>12</v>
      </c>
      <c r="O56" s="40">
        <v>6</v>
      </c>
      <c r="P56" s="33">
        <v>0.2</v>
      </c>
      <c r="Q56" s="32"/>
      <c r="R56" s="32"/>
      <c r="S56" s="32">
        <f t="shared" si="0"/>
        <v>0</v>
      </c>
      <c r="T56" s="32">
        <f t="shared" si="1"/>
        <v>0</v>
      </c>
      <c r="U56" s="32"/>
      <c r="V56" s="32">
        <f t="shared" si="2"/>
        <v>0</v>
      </c>
      <c r="W56" s="32">
        <f t="shared" si="3"/>
        <v>0</v>
      </c>
    </row>
    <row r="57" spans="1:23" ht="42" customHeight="1" x14ac:dyDescent="0.3">
      <c r="A57" s="49">
        <v>276</v>
      </c>
      <c r="B57" s="35" t="s">
        <v>56</v>
      </c>
      <c r="C57" s="37" t="s">
        <v>117</v>
      </c>
      <c r="D57" s="32"/>
      <c r="E57" s="39" t="s">
        <v>202</v>
      </c>
      <c r="F57" s="39" t="s">
        <v>203</v>
      </c>
      <c r="G57" s="32"/>
      <c r="H57" s="32"/>
      <c r="I57" s="32"/>
      <c r="J57" s="32"/>
      <c r="K57" s="32"/>
      <c r="L57" s="32"/>
      <c r="M57" s="40" t="s">
        <v>96</v>
      </c>
      <c r="N57" s="41">
        <v>12</v>
      </c>
      <c r="O57" s="40">
        <v>12</v>
      </c>
      <c r="P57" s="33">
        <v>0.2</v>
      </c>
      <c r="Q57" s="32"/>
      <c r="R57" s="32"/>
      <c r="S57" s="32">
        <f t="shared" si="0"/>
        <v>0</v>
      </c>
      <c r="T57" s="32">
        <f t="shared" si="1"/>
        <v>0</v>
      </c>
      <c r="U57" s="32"/>
      <c r="V57" s="32">
        <f t="shared" si="2"/>
        <v>0</v>
      </c>
      <c r="W57" s="32">
        <f t="shared" si="3"/>
        <v>0</v>
      </c>
    </row>
    <row r="58" spans="1:23" ht="42" customHeight="1" x14ac:dyDescent="0.3">
      <c r="A58" s="49">
        <v>277</v>
      </c>
      <c r="B58" s="35" t="s">
        <v>56</v>
      </c>
      <c r="C58" s="37" t="s">
        <v>118</v>
      </c>
      <c r="D58" s="32"/>
      <c r="E58" s="39" t="s">
        <v>204</v>
      </c>
      <c r="F58" s="39" t="s">
        <v>204</v>
      </c>
      <c r="G58" s="32"/>
      <c r="H58" s="32"/>
      <c r="I58" s="32"/>
      <c r="J58" s="32"/>
      <c r="K58" s="32"/>
      <c r="L58" s="32"/>
      <c r="M58" s="40" t="s">
        <v>96</v>
      </c>
      <c r="N58" s="41">
        <v>3</v>
      </c>
      <c r="O58" s="40">
        <v>1</v>
      </c>
      <c r="P58" s="33">
        <v>0.2</v>
      </c>
      <c r="Q58" s="32"/>
      <c r="R58" s="32"/>
      <c r="S58" s="32">
        <f t="shared" si="0"/>
        <v>0</v>
      </c>
      <c r="T58" s="32">
        <f t="shared" si="1"/>
        <v>0</v>
      </c>
      <c r="U58" s="32"/>
      <c r="V58" s="32">
        <f t="shared" si="2"/>
        <v>0</v>
      </c>
      <c r="W58" s="32">
        <f t="shared" si="3"/>
        <v>0</v>
      </c>
    </row>
    <row r="59" spans="1:23" ht="42" customHeight="1" x14ac:dyDescent="0.3">
      <c r="A59" s="49">
        <v>278</v>
      </c>
      <c r="B59" s="35" t="s">
        <v>56</v>
      </c>
      <c r="C59" s="37" t="s">
        <v>119</v>
      </c>
      <c r="D59" s="32"/>
      <c r="E59" s="39" t="s">
        <v>205</v>
      </c>
      <c r="F59" s="39" t="s">
        <v>206</v>
      </c>
      <c r="G59" s="32"/>
      <c r="H59" s="32"/>
      <c r="I59" s="32"/>
      <c r="J59" s="32"/>
      <c r="K59" s="32"/>
      <c r="L59" s="32"/>
      <c r="M59" s="40" t="s">
        <v>93</v>
      </c>
      <c r="N59" s="41">
        <v>725</v>
      </c>
      <c r="O59" s="40">
        <v>25</v>
      </c>
      <c r="P59" s="33">
        <v>0.2</v>
      </c>
      <c r="Q59" s="32"/>
      <c r="R59" s="32"/>
      <c r="S59" s="32">
        <f t="shared" si="0"/>
        <v>0</v>
      </c>
      <c r="T59" s="32">
        <f t="shared" si="1"/>
        <v>0</v>
      </c>
      <c r="U59" s="32"/>
      <c r="V59" s="32">
        <f t="shared" si="2"/>
        <v>0</v>
      </c>
      <c r="W59" s="32">
        <f t="shared" si="3"/>
        <v>0</v>
      </c>
    </row>
    <row r="60" spans="1:23" ht="42" customHeight="1" x14ac:dyDescent="0.3">
      <c r="A60" s="49">
        <v>279</v>
      </c>
      <c r="B60" s="35" t="s">
        <v>56</v>
      </c>
      <c r="C60" s="37" t="s">
        <v>120</v>
      </c>
      <c r="D60" s="32"/>
      <c r="E60" s="39" t="s">
        <v>207</v>
      </c>
      <c r="F60" s="39" t="s">
        <v>207</v>
      </c>
      <c r="G60" s="32"/>
      <c r="H60" s="32"/>
      <c r="I60" s="32"/>
      <c r="J60" s="32"/>
      <c r="K60" s="32"/>
      <c r="L60" s="32"/>
      <c r="M60" s="40" t="s">
        <v>95</v>
      </c>
      <c r="N60" s="41">
        <v>25</v>
      </c>
      <c r="O60" s="40">
        <v>25</v>
      </c>
      <c r="P60" s="33">
        <v>0.2</v>
      </c>
      <c r="Q60" s="32"/>
      <c r="R60" s="32"/>
      <c r="S60" s="32">
        <f t="shared" si="0"/>
        <v>0</v>
      </c>
      <c r="T60" s="32">
        <f t="shared" si="1"/>
        <v>0</v>
      </c>
      <c r="U60" s="32"/>
      <c r="V60" s="32">
        <f t="shared" si="2"/>
        <v>0</v>
      </c>
      <c r="W60" s="32">
        <f t="shared" si="3"/>
        <v>0</v>
      </c>
    </row>
    <row r="61" spans="1:23" ht="42" customHeight="1" x14ac:dyDescent="0.3">
      <c r="A61" s="49">
        <v>280</v>
      </c>
      <c r="B61" s="35" t="s">
        <v>56</v>
      </c>
      <c r="C61" s="37" t="s">
        <v>121</v>
      </c>
      <c r="D61" s="32"/>
      <c r="E61" s="39" t="s">
        <v>208</v>
      </c>
      <c r="F61" s="39" t="s">
        <v>209</v>
      </c>
      <c r="G61" s="32"/>
      <c r="H61" s="32"/>
      <c r="I61" s="32"/>
      <c r="J61" s="32"/>
      <c r="K61" s="32"/>
      <c r="L61" s="32"/>
      <c r="M61" s="40" t="s">
        <v>25</v>
      </c>
      <c r="N61" s="41">
        <v>5000</v>
      </c>
      <c r="O61" s="40">
        <v>125</v>
      </c>
      <c r="P61" s="33">
        <v>0.2</v>
      </c>
      <c r="Q61" s="32"/>
      <c r="R61" s="32"/>
      <c r="S61" s="32">
        <f t="shared" si="0"/>
        <v>0</v>
      </c>
      <c r="T61" s="32">
        <f t="shared" si="1"/>
        <v>0</v>
      </c>
      <c r="U61" s="32"/>
      <c r="V61" s="32">
        <f t="shared" si="2"/>
        <v>0</v>
      </c>
      <c r="W61" s="32">
        <f t="shared" si="3"/>
        <v>0</v>
      </c>
    </row>
    <row r="62" spans="1:23" ht="42" customHeight="1" x14ac:dyDescent="0.3">
      <c r="A62" s="49">
        <v>280</v>
      </c>
      <c r="B62" s="35" t="s">
        <v>56</v>
      </c>
      <c r="C62" s="37" t="s">
        <v>121</v>
      </c>
      <c r="D62" s="32"/>
      <c r="E62" s="39" t="s">
        <v>210</v>
      </c>
      <c r="F62" s="39" t="s">
        <v>209</v>
      </c>
      <c r="G62" s="32"/>
      <c r="H62" s="32"/>
      <c r="I62" s="32"/>
      <c r="J62" s="32"/>
      <c r="K62" s="32"/>
      <c r="L62" s="32"/>
      <c r="M62" s="40" t="s">
        <v>25</v>
      </c>
      <c r="N62" s="41">
        <v>3750</v>
      </c>
      <c r="O62" s="40">
        <v>125</v>
      </c>
      <c r="P62" s="33">
        <v>0.2</v>
      </c>
      <c r="Q62" s="32"/>
      <c r="R62" s="32"/>
      <c r="S62" s="32">
        <f t="shared" si="0"/>
        <v>0</v>
      </c>
      <c r="T62" s="32">
        <f t="shared" si="1"/>
        <v>0</v>
      </c>
      <c r="U62" s="32"/>
      <c r="V62" s="32">
        <f t="shared" si="2"/>
        <v>0</v>
      </c>
      <c r="W62" s="32">
        <f t="shared" si="3"/>
        <v>0</v>
      </c>
    </row>
    <row r="63" spans="1:23" ht="42" customHeight="1" x14ac:dyDescent="0.3">
      <c r="A63" s="49">
        <v>280</v>
      </c>
      <c r="B63" s="35" t="s">
        <v>56</v>
      </c>
      <c r="C63" s="37" t="s">
        <v>121</v>
      </c>
      <c r="D63" s="32"/>
      <c r="E63" s="39" t="s">
        <v>211</v>
      </c>
      <c r="F63" s="39" t="s">
        <v>212</v>
      </c>
      <c r="G63" s="32"/>
      <c r="H63" s="32"/>
      <c r="I63" s="32"/>
      <c r="J63" s="32"/>
      <c r="K63" s="32"/>
      <c r="L63" s="32"/>
      <c r="M63" s="40" t="s">
        <v>25</v>
      </c>
      <c r="N63" s="41">
        <v>1760</v>
      </c>
      <c r="O63" s="40">
        <v>160</v>
      </c>
      <c r="P63" s="33">
        <v>0.2</v>
      </c>
      <c r="Q63" s="32"/>
      <c r="R63" s="32"/>
      <c r="S63" s="32">
        <f t="shared" si="0"/>
        <v>0</v>
      </c>
      <c r="T63" s="32">
        <f t="shared" si="1"/>
        <v>0</v>
      </c>
      <c r="U63" s="32"/>
      <c r="V63" s="32">
        <f t="shared" si="2"/>
        <v>0</v>
      </c>
      <c r="W63" s="32">
        <f t="shared" si="3"/>
        <v>0</v>
      </c>
    </row>
    <row r="64" spans="1:23" ht="42" customHeight="1" x14ac:dyDescent="0.3">
      <c r="A64" s="49">
        <v>280</v>
      </c>
      <c r="B64" s="35" t="s">
        <v>56</v>
      </c>
      <c r="C64" s="37" t="s">
        <v>121</v>
      </c>
      <c r="D64" s="32"/>
      <c r="E64" s="39" t="s">
        <v>211</v>
      </c>
      <c r="F64" s="39" t="s">
        <v>213</v>
      </c>
      <c r="G64" s="32"/>
      <c r="H64" s="32"/>
      <c r="I64" s="32"/>
      <c r="J64" s="32"/>
      <c r="K64" s="32"/>
      <c r="L64" s="32"/>
      <c r="M64" s="40" t="s">
        <v>25</v>
      </c>
      <c r="N64" s="41">
        <v>512</v>
      </c>
      <c r="O64" s="40">
        <v>32</v>
      </c>
      <c r="P64" s="33">
        <v>0.2</v>
      </c>
      <c r="Q64" s="32"/>
      <c r="R64" s="32"/>
      <c r="S64" s="32">
        <f t="shared" si="0"/>
        <v>0</v>
      </c>
      <c r="T64" s="32">
        <f t="shared" si="1"/>
        <v>0</v>
      </c>
      <c r="U64" s="32"/>
      <c r="V64" s="32">
        <f t="shared" si="2"/>
        <v>0</v>
      </c>
      <c r="W64" s="32">
        <f t="shared" si="3"/>
        <v>0</v>
      </c>
    </row>
    <row r="65" spans="1:23" ht="42" customHeight="1" x14ac:dyDescent="0.3">
      <c r="A65" s="49">
        <v>280</v>
      </c>
      <c r="B65" s="35" t="s">
        <v>56</v>
      </c>
      <c r="C65" s="37" t="s">
        <v>121</v>
      </c>
      <c r="D65" s="32"/>
      <c r="E65" s="39" t="s">
        <v>214</v>
      </c>
      <c r="F65" s="39" t="s">
        <v>215</v>
      </c>
      <c r="G65" s="32"/>
      <c r="H65" s="32"/>
      <c r="I65" s="32"/>
      <c r="J65" s="32"/>
      <c r="K65" s="32"/>
      <c r="L65" s="32"/>
      <c r="M65" s="40" t="s">
        <v>25</v>
      </c>
      <c r="N65" s="41">
        <v>800</v>
      </c>
      <c r="O65" s="40">
        <v>80</v>
      </c>
      <c r="P65" s="33">
        <v>0.2</v>
      </c>
      <c r="Q65" s="32"/>
      <c r="R65" s="32"/>
      <c r="S65" s="32">
        <f t="shared" si="0"/>
        <v>0</v>
      </c>
      <c r="T65" s="32">
        <f t="shared" si="1"/>
        <v>0</v>
      </c>
      <c r="U65" s="32"/>
      <c r="V65" s="32">
        <f t="shared" si="2"/>
        <v>0</v>
      </c>
      <c r="W65" s="32">
        <f t="shared" si="3"/>
        <v>0</v>
      </c>
    </row>
    <row r="66" spans="1:23" ht="42" customHeight="1" x14ac:dyDescent="0.3">
      <c r="A66" s="49">
        <v>281</v>
      </c>
      <c r="B66" s="35" t="s">
        <v>56</v>
      </c>
      <c r="C66" s="37" t="s">
        <v>122</v>
      </c>
      <c r="D66" s="32"/>
      <c r="E66" s="39" t="s">
        <v>216</v>
      </c>
      <c r="F66" s="39" t="s">
        <v>216</v>
      </c>
      <c r="G66" s="32"/>
      <c r="H66" s="32"/>
      <c r="I66" s="32"/>
      <c r="J66" s="32"/>
      <c r="K66" s="32"/>
      <c r="L66" s="32"/>
      <c r="M66" s="40" t="s">
        <v>99</v>
      </c>
      <c r="N66" s="41">
        <v>1920</v>
      </c>
      <c r="O66" s="40">
        <v>960</v>
      </c>
      <c r="P66" s="33">
        <v>0.2</v>
      </c>
      <c r="Q66" s="32"/>
      <c r="R66" s="32"/>
      <c r="S66" s="32">
        <f t="shared" si="0"/>
        <v>0</v>
      </c>
      <c r="T66" s="32">
        <f t="shared" si="1"/>
        <v>0</v>
      </c>
      <c r="U66" s="32"/>
      <c r="V66" s="32">
        <f t="shared" si="2"/>
        <v>0</v>
      </c>
      <c r="W66" s="32">
        <f t="shared" si="3"/>
        <v>0</v>
      </c>
    </row>
    <row r="67" spans="1:23" ht="42" customHeight="1" x14ac:dyDescent="0.3">
      <c r="A67" s="49">
        <v>281</v>
      </c>
      <c r="B67" s="35" t="s">
        <v>56</v>
      </c>
      <c r="C67" s="37" t="s">
        <v>122</v>
      </c>
      <c r="D67" s="32"/>
      <c r="E67" s="39" t="s">
        <v>217</v>
      </c>
      <c r="F67" s="39" t="s">
        <v>217</v>
      </c>
      <c r="G67" s="32"/>
      <c r="H67" s="32"/>
      <c r="I67" s="32"/>
      <c r="J67" s="32"/>
      <c r="K67" s="32"/>
      <c r="L67" s="32"/>
      <c r="M67" s="40" t="s">
        <v>99</v>
      </c>
      <c r="N67" s="41">
        <v>1920</v>
      </c>
      <c r="O67" s="40">
        <v>960</v>
      </c>
      <c r="P67" s="33">
        <v>0.2</v>
      </c>
      <c r="Q67" s="32"/>
      <c r="R67" s="32"/>
      <c r="S67" s="32">
        <f t="shared" si="0"/>
        <v>0</v>
      </c>
      <c r="T67" s="32">
        <f t="shared" si="1"/>
        <v>0</v>
      </c>
      <c r="U67" s="32"/>
      <c r="V67" s="32">
        <f t="shared" si="2"/>
        <v>0</v>
      </c>
      <c r="W67" s="32">
        <f t="shared" si="3"/>
        <v>0</v>
      </c>
    </row>
    <row r="68" spans="1:23" ht="42" customHeight="1" x14ac:dyDescent="0.3">
      <c r="A68" s="49">
        <v>281</v>
      </c>
      <c r="B68" s="35" t="s">
        <v>56</v>
      </c>
      <c r="C68" s="37" t="s">
        <v>122</v>
      </c>
      <c r="D68" s="32"/>
      <c r="E68" s="39" t="s">
        <v>218</v>
      </c>
      <c r="F68" s="39" t="s">
        <v>218</v>
      </c>
      <c r="G68" s="32"/>
      <c r="H68" s="32"/>
      <c r="I68" s="32"/>
      <c r="J68" s="32"/>
      <c r="K68" s="32"/>
      <c r="L68" s="32"/>
      <c r="M68" s="40" t="s">
        <v>99</v>
      </c>
      <c r="N68" s="41">
        <v>1920</v>
      </c>
      <c r="O68" s="40">
        <v>960</v>
      </c>
      <c r="P68" s="33">
        <v>0.2</v>
      </c>
      <c r="Q68" s="32"/>
      <c r="R68" s="32"/>
      <c r="S68" s="32">
        <f t="shared" si="0"/>
        <v>0</v>
      </c>
      <c r="T68" s="32">
        <f t="shared" si="1"/>
        <v>0</v>
      </c>
      <c r="U68" s="32"/>
      <c r="V68" s="32">
        <f t="shared" si="2"/>
        <v>0</v>
      </c>
      <c r="W68" s="32">
        <f t="shared" si="3"/>
        <v>0</v>
      </c>
    </row>
    <row r="69" spans="1:23" ht="42" customHeight="1" x14ac:dyDescent="0.3">
      <c r="A69" s="49">
        <v>281</v>
      </c>
      <c r="B69" s="35" t="s">
        <v>56</v>
      </c>
      <c r="C69" s="37" t="s">
        <v>122</v>
      </c>
      <c r="D69" s="32"/>
      <c r="E69" s="39" t="s">
        <v>219</v>
      </c>
      <c r="F69" s="39" t="s">
        <v>220</v>
      </c>
      <c r="G69" s="32"/>
      <c r="H69" s="32"/>
      <c r="I69" s="32"/>
      <c r="J69" s="32"/>
      <c r="K69" s="32"/>
      <c r="L69" s="32"/>
      <c r="M69" s="40" t="s">
        <v>99</v>
      </c>
      <c r="N69" s="41">
        <v>10000</v>
      </c>
      <c r="O69" s="40">
        <v>10000</v>
      </c>
      <c r="P69" s="33">
        <v>0.2</v>
      </c>
      <c r="Q69" s="32"/>
      <c r="R69" s="32"/>
      <c r="S69" s="32">
        <f t="shared" si="0"/>
        <v>0</v>
      </c>
      <c r="T69" s="32">
        <f t="shared" si="1"/>
        <v>0</v>
      </c>
      <c r="U69" s="32"/>
      <c r="V69" s="32">
        <f t="shared" si="2"/>
        <v>0</v>
      </c>
      <c r="W69" s="32">
        <f t="shared" si="3"/>
        <v>0</v>
      </c>
    </row>
    <row r="70" spans="1:23" ht="42" customHeight="1" x14ac:dyDescent="0.3">
      <c r="A70" s="49">
        <v>281</v>
      </c>
      <c r="B70" s="35" t="s">
        <v>56</v>
      </c>
      <c r="C70" s="37" t="s">
        <v>122</v>
      </c>
      <c r="D70" s="32"/>
      <c r="E70" s="39" t="s">
        <v>221</v>
      </c>
      <c r="F70" s="39" t="s">
        <v>222</v>
      </c>
      <c r="G70" s="32"/>
      <c r="H70" s="32"/>
      <c r="I70" s="32"/>
      <c r="J70" s="32"/>
      <c r="K70" s="32"/>
      <c r="L70" s="32"/>
      <c r="M70" s="40" t="s">
        <v>99</v>
      </c>
      <c r="N70" s="41">
        <v>5760</v>
      </c>
      <c r="O70" s="40">
        <v>960</v>
      </c>
      <c r="P70" s="33">
        <v>0.2</v>
      </c>
      <c r="Q70" s="32"/>
      <c r="R70" s="32"/>
      <c r="S70" s="32">
        <f t="shared" si="0"/>
        <v>0</v>
      </c>
      <c r="T70" s="32">
        <f t="shared" si="1"/>
        <v>0</v>
      </c>
      <c r="U70" s="32"/>
      <c r="V70" s="32">
        <f t="shared" si="2"/>
        <v>0</v>
      </c>
      <c r="W70" s="32">
        <f t="shared" si="3"/>
        <v>0</v>
      </c>
    </row>
    <row r="71" spans="1:23" ht="42" customHeight="1" x14ac:dyDescent="0.3">
      <c r="A71" s="49">
        <v>281</v>
      </c>
      <c r="B71" s="35" t="s">
        <v>56</v>
      </c>
      <c r="C71" s="37" t="s">
        <v>122</v>
      </c>
      <c r="D71" s="32"/>
      <c r="E71" s="39" t="s">
        <v>223</v>
      </c>
      <c r="F71" s="39" t="s">
        <v>224</v>
      </c>
      <c r="G71" s="32"/>
      <c r="H71" s="32"/>
      <c r="I71" s="32"/>
      <c r="J71" s="32"/>
      <c r="K71" s="32"/>
      <c r="L71" s="32"/>
      <c r="M71" s="40" t="s">
        <v>99</v>
      </c>
      <c r="N71" s="41">
        <v>1800</v>
      </c>
      <c r="O71" s="40">
        <v>600</v>
      </c>
      <c r="P71" s="33">
        <v>0.2</v>
      </c>
      <c r="Q71" s="32"/>
      <c r="R71" s="32"/>
      <c r="S71" s="32">
        <f t="shared" si="0"/>
        <v>0</v>
      </c>
      <c r="T71" s="32">
        <f t="shared" si="1"/>
        <v>0</v>
      </c>
      <c r="U71" s="32"/>
      <c r="V71" s="32">
        <f t="shared" si="2"/>
        <v>0</v>
      </c>
      <c r="W71" s="32">
        <f t="shared" si="3"/>
        <v>0</v>
      </c>
    </row>
    <row r="72" spans="1:23" ht="42" customHeight="1" x14ac:dyDescent="0.3">
      <c r="A72" s="49">
        <v>282</v>
      </c>
      <c r="B72" s="35" t="s">
        <v>56</v>
      </c>
      <c r="C72" s="37" t="s">
        <v>123</v>
      </c>
      <c r="D72" s="32"/>
      <c r="E72" s="39" t="s">
        <v>225</v>
      </c>
      <c r="F72" s="39" t="s">
        <v>225</v>
      </c>
      <c r="G72" s="32"/>
      <c r="H72" s="32"/>
      <c r="I72" s="32"/>
      <c r="J72" s="32"/>
      <c r="K72" s="32"/>
      <c r="L72" s="32"/>
      <c r="M72" s="40" t="s">
        <v>25</v>
      </c>
      <c r="N72" s="41">
        <v>6</v>
      </c>
      <c r="O72" s="40">
        <v>2</v>
      </c>
      <c r="P72" s="33">
        <v>0.2</v>
      </c>
      <c r="Q72" s="32"/>
      <c r="R72" s="32"/>
      <c r="S72" s="32">
        <f t="shared" si="0"/>
        <v>0</v>
      </c>
      <c r="T72" s="32">
        <f t="shared" si="1"/>
        <v>0</v>
      </c>
      <c r="U72" s="32"/>
      <c r="V72" s="32">
        <f t="shared" si="2"/>
        <v>0</v>
      </c>
      <c r="W72" s="32">
        <f t="shared" si="3"/>
        <v>0</v>
      </c>
    </row>
    <row r="73" spans="1:23" ht="42" customHeight="1" x14ac:dyDescent="0.3">
      <c r="A73" s="49">
        <v>282</v>
      </c>
      <c r="B73" s="35" t="s">
        <v>56</v>
      </c>
      <c r="C73" s="37" t="s">
        <v>123</v>
      </c>
      <c r="D73" s="32"/>
      <c r="E73" s="39" t="s">
        <v>226</v>
      </c>
      <c r="F73" s="39" t="s">
        <v>226</v>
      </c>
      <c r="G73" s="32"/>
      <c r="H73" s="32"/>
      <c r="I73" s="32"/>
      <c r="J73" s="32"/>
      <c r="K73" s="32"/>
      <c r="L73" s="32"/>
      <c r="M73" s="40" t="s">
        <v>25</v>
      </c>
      <c r="N73" s="41">
        <v>6</v>
      </c>
      <c r="O73" s="40">
        <v>2</v>
      </c>
      <c r="P73" s="33">
        <v>0.2</v>
      </c>
      <c r="Q73" s="32"/>
      <c r="R73" s="32"/>
      <c r="S73" s="32">
        <f t="shared" ref="S73:S132" si="4">Q73*(1-R73)</f>
        <v>0</v>
      </c>
      <c r="T73" s="32">
        <f t="shared" ref="T73:T132" si="5">S73*(1+(P73))</f>
        <v>0</v>
      </c>
      <c r="U73" s="32"/>
      <c r="V73" s="32">
        <f t="shared" ref="V73:V132" si="6">S73*U73</f>
        <v>0</v>
      </c>
      <c r="W73" s="32">
        <f t="shared" ref="W73:W132" si="7">V73*(1+(P73))</f>
        <v>0</v>
      </c>
    </row>
    <row r="74" spans="1:23" ht="42" customHeight="1" x14ac:dyDescent="0.3">
      <c r="A74" s="49">
        <v>282</v>
      </c>
      <c r="B74" s="35" t="s">
        <v>56</v>
      </c>
      <c r="C74" s="37" t="s">
        <v>123</v>
      </c>
      <c r="D74" s="32"/>
      <c r="E74" s="39" t="s">
        <v>227</v>
      </c>
      <c r="F74" s="39" t="s">
        <v>227</v>
      </c>
      <c r="G74" s="32"/>
      <c r="H74" s="32"/>
      <c r="I74" s="32"/>
      <c r="J74" s="32"/>
      <c r="K74" s="32"/>
      <c r="L74" s="32"/>
      <c r="M74" s="40" t="s">
        <v>25</v>
      </c>
      <c r="N74" s="41">
        <v>55</v>
      </c>
      <c r="O74" s="40">
        <v>5</v>
      </c>
      <c r="P74" s="33">
        <v>0.2</v>
      </c>
      <c r="Q74" s="32"/>
      <c r="R74" s="32"/>
      <c r="S74" s="32">
        <f t="shared" si="4"/>
        <v>0</v>
      </c>
      <c r="T74" s="32">
        <f t="shared" si="5"/>
        <v>0</v>
      </c>
      <c r="U74" s="32"/>
      <c r="V74" s="32">
        <f t="shared" si="6"/>
        <v>0</v>
      </c>
      <c r="W74" s="32">
        <f t="shared" si="7"/>
        <v>0</v>
      </c>
    </row>
    <row r="75" spans="1:23" ht="42" customHeight="1" x14ac:dyDescent="0.3">
      <c r="A75" s="49">
        <v>282</v>
      </c>
      <c r="B75" s="35" t="s">
        <v>56</v>
      </c>
      <c r="C75" s="37" t="s">
        <v>123</v>
      </c>
      <c r="D75" s="32"/>
      <c r="E75" s="39" t="s">
        <v>228</v>
      </c>
      <c r="F75" s="39" t="s">
        <v>228</v>
      </c>
      <c r="G75" s="32"/>
      <c r="H75" s="32"/>
      <c r="I75" s="32"/>
      <c r="J75" s="32"/>
      <c r="K75" s="32"/>
      <c r="L75" s="32"/>
      <c r="M75" s="40" t="s">
        <v>25</v>
      </c>
      <c r="N75" s="41">
        <v>400</v>
      </c>
      <c r="O75" s="40">
        <v>100</v>
      </c>
      <c r="P75" s="33">
        <v>0.2</v>
      </c>
      <c r="Q75" s="32"/>
      <c r="R75" s="32"/>
      <c r="S75" s="32">
        <f t="shared" si="4"/>
        <v>0</v>
      </c>
      <c r="T75" s="32">
        <f t="shared" si="5"/>
        <v>0</v>
      </c>
      <c r="U75" s="32"/>
      <c r="V75" s="32">
        <f t="shared" si="6"/>
        <v>0</v>
      </c>
      <c r="W75" s="32">
        <f t="shared" si="7"/>
        <v>0</v>
      </c>
    </row>
    <row r="76" spans="1:23" ht="42" customHeight="1" x14ac:dyDescent="0.3">
      <c r="A76" s="49">
        <v>282</v>
      </c>
      <c r="B76" s="35" t="s">
        <v>56</v>
      </c>
      <c r="C76" s="37" t="s">
        <v>123</v>
      </c>
      <c r="D76" s="32"/>
      <c r="E76" s="39" t="s">
        <v>229</v>
      </c>
      <c r="F76" s="39" t="s">
        <v>229</v>
      </c>
      <c r="G76" s="32"/>
      <c r="H76" s="32"/>
      <c r="I76" s="32"/>
      <c r="J76" s="32"/>
      <c r="K76" s="32"/>
      <c r="L76" s="32"/>
      <c r="M76" s="40" t="s">
        <v>25</v>
      </c>
      <c r="N76" s="41">
        <v>3000</v>
      </c>
      <c r="O76" s="40">
        <v>200</v>
      </c>
      <c r="P76" s="33">
        <v>0.2</v>
      </c>
      <c r="Q76" s="32"/>
      <c r="R76" s="32"/>
      <c r="S76" s="32">
        <f t="shared" si="4"/>
        <v>0</v>
      </c>
      <c r="T76" s="32">
        <f t="shared" si="5"/>
        <v>0</v>
      </c>
      <c r="U76" s="32"/>
      <c r="V76" s="32">
        <f t="shared" si="6"/>
        <v>0</v>
      </c>
      <c r="W76" s="32">
        <f t="shared" si="7"/>
        <v>0</v>
      </c>
    </row>
    <row r="77" spans="1:23" ht="42" customHeight="1" x14ac:dyDescent="0.3">
      <c r="A77" s="49">
        <v>283</v>
      </c>
      <c r="B77" s="35" t="s">
        <v>56</v>
      </c>
      <c r="C77" s="37" t="s">
        <v>124</v>
      </c>
      <c r="D77" s="32"/>
      <c r="E77" s="39" t="s">
        <v>88</v>
      </c>
      <c r="F77" s="39" t="s">
        <v>88</v>
      </c>
      <c r="G77" s="32"/>
      <c r="H77" s="32"/>
      <c r="I77" s="32"/>
      <c r="J77" s="32"/>
      <c r="K77" s="32"/>
      <c r="L77" s="32"/>
      <c r="M77" s="40" t="s">
        <v>25</v>
      </c>
      <c r="N77" s="41">
        <v>2000</v>
      </c>
      <c r="O77" s="40">
        <v>1000</v>
      </c>
      <c r="P77" s="33">
        <v>0.2</v>
      </c>
      <c r="Q77" s="32"/>
      <c r="R77" s="32"/>
      <c r="S77" s="32">
        <f t="shared" si="4"/>
        <v>0</v>
      </c>
      <c r="T77" s="32">
        <f t="shared" si="5"/>
        <v>0</v>
      </c>
      <c r="U77" s="32"/>
      <c r="V77" s="32">
        <f t="shared" si="6"/>
        <v>0</v>
      </c>
      <c r="W77" s="32">
        <f t="shared" si="7"/>
        <v>0</v>
      </c>
    </row>
    <row r="78" spans="1:23" ht="42" customHeight="1" x14ac:dyDescent="0.3">
      <c r="A78" s="49">
        <v>283</v>
      </c>
      <c r="B78" s="35" t="s">
        <v>56</v>
      </c>
      <c r="C78" s="37" t="s">
        <v>124</v>
      </c>
      <c r="D78" s="32"/>
      <c r="E78" s="39" t="s">
        <v>34</v>
      </c>
      <c r="F78" s="39" t="s">
        <v>35</v>
      </c>
      <c r="G78" s="32"/>
      <c r="H78" s="32"/>
      <c r="I78" s="32"/>
      <c r="J78" s="32"/>
      <c r="K78" s="32"/>
      <c r="L78" s="32"/>
      <c r="M78" s="40" t="s">
        <v>305</v>
      </c>
      <c r="N78" s="41">
        <v>300</v>
      </c>
      <c r="O78" s="40">
        <v>100</v>
      </c>
      <c r="P78" s="33">
        <v>0.2</v>
      </c>
      <c r="Q78" s="32"/>
      <c r="R78" s="32"/>
      <c r="S78" s="32">
        <f t="shared" si="4"/>
        <v>0</v>
      </c>
      <c r="T78" s="32">
        <f t="shared" si="5"/>
        <v>0</v>
      </c>
      <c r="U78" s="32"/>
      <c r="V78" s="32">
        <f t="shared" si="6"/>
        <v>0</v>
      </c>
      <c r="W78" s="32">
        <f t="shared" si="7"/>
        <v>0</v>
      </c>
    </row>
    <row r="79" spans="1:23" ht="42" customHeight="1" x14ac:dyDescent="0.3">
      <c r="A79" s="49">
        <v>283</v>
      </c>
      <c r="B79" s="35" t="s">
        <v>56</v>
      </c>
      <c r="C79" s="37" t="s">
        <v>124</v>
      </c>
      <c r="D79" s="32"/>
      <c r="E79" s="39" t="s">
        <v>36</v>
      </c>
      <c r="F79" s="39" t="s">
        <v>37</v>
      </c>
      <c r="G79" s="32"/>
      <c r="H79" s="32"/>
      <c r="I79" s="32"/>
      <c r="J79" s="32"/>
      <c r="K79" s="32"/>
      <c r="L79" s="32"/>
      <c r="M79" s="40" t="s">
        <v>305</v>
      </c>
      <c r="N79" s="41">
        <v>2000</v>
      </c>
      <c r="O79" s="40">
        <v>2000</v>
      </c>
      <c r="P79" s="33">
        <v>0.2</v>
      </c>
      <c r="Q79" s="32"/>
      <c r="R79" s="32"/>
      <c r="S79" s="32">
        <f t="shared" si="4"/>
        <v>0</v>
      </c>
      <c r="T79" s="32">
        <f t="shared" si="5"/>
        <v>0</v>
      </c>
      <c r="U79" s="32"/>
      <c r="V79" s="32">
        <f t="shared" si="6"/>
        <v>0</v>
      </c>
      <c r="W79" s="32">
        <f t="shared" si="7"/>
        <v>0</v>
      </c>
    </row>
    <row r="80" spans="1:23" ht="42" customHeight="1" x14ac:dyDescent="0.3">
      <c r="A80" s="49">
        <v>283</v>
      </c>
      <c r="B80" s="35" t="s">
        <v>56</v>
      </c>
      <c r="C80" s="37" t="s">
        <v>124</v>
      </c>
      <c r="D80" s="32"/>
      <c r="E80" s="39" t="s">
        <v>38</v>
      </c>
      <c r="F80" s="39" t="s">
        <v>39</v>
      </c>
      <c r="G80" s="32"/>
      <c r="H80" s="32"/>
      <c r="I80" s="32"/>
      <c r="J80" s="32"/>
      <c r="K80" s="32"/>
      <c r="L80" s="32"/>
      <c r="M80" s="40" t="s">
        <v>305</v>
      </c>
      <c r="N80" s="41">
        <v>5000</v>
      </c>
      <c r="O80" s="40">
        <v>1000</v>
      </c>
      <c r="P80" s="33">
        <v>0.2</v>
      </c>
      <c r="Q80" s="32"/>
      <c r="R80" s="32"/>
      <c r="S80" s="32">
        <f t="shared" si="4"/>
        <v>0</v>
      </c>
      <c r="T80" s="32">
        <f t="shared" si="5"/>
        <v>0</v>
      </c>
      <c r="U80" s="32"/>
      <c r="V80" s="32">
        <f t="shared" si="6"/>
        <v>0</v>
      </c>
      <c r="W80" s="32">
        <f t="shared" si="7"/>
        <v>0</v>
      </c>
    </row>
    <row r="81" spans="1:23" ht="42" customHeight="1" x14ac:dyDescent="0.3">
      <c r="A81" s="49">
        <v>283</v>
      </c>
      <c r="B81" s="35" t="s">
        <v>56</v>
      </c>
      <c r="C81" s="37" t="s">
        <v>124</v>
      </c>
      <c r="D81" s="32"/>
      <c r="E81" s="39" t="s">
        <v>40</v>
      </c>
      <c r="F81" s="39" t="s">
        <v>41</v>
      </c>
      <c r="G81" s="32"/>
      <c r="H81" s="32"/>
      <c r="I81" s="32"/>
      <c r="J81" s="32"/>
      <c r="K81" s="32"/>
      <c r="L81" s="32"/>
      <c r="M81" s="40" t="s">
        <v>305</v>
      </c>
      <c r="N81" s="41">
        <v>2000</v>
      </c>
      <c r="O81" s="40">
        <v>1000</v>
      </c>
      <c r="P81" s="33">
        <v>0.2</v>
      </c>
      <c r="Q81" s="32"/>
      <c r="R81" s="32"/>
      <c r="S81" s="32">
        <f t="shared" si="4"/>
        <v>0</v>
      </c>
      <c r="T81" s="32">
        <f t="shared" si="5"/>
        <v>0</v>
      </c>
      <c r="U81" s="32"/>
      <c r="V81" s="32">
        <f t="shared" si="6"/>
        <v>0</v>
      </c>
      <c r="W81" s="32">
        <f t="shared" si="7"/>
        <v>0</v>
      </c>
    </row>
    <row r="82" spans="1:23" ht="42" customHeight="1" x14ac:dyDescent="0.3">
      <c r="A82" s="49">
        <v>283</v>
      </c>
      <c r="B82" s="35" t="s">
        <v>56</v>
      </c>
      <c r="C82" s="37" t="s">
        <v>124</v>
      </c>
      <c r="D82" s="32"/>
      <c r="E82" s="39" t="s">
        <v>89</v>
      </c>
      <c r="F82" s="39" t="s">
        <v>90</v>
      </c>
      <c r="G82" s="32"/>
      <c r="H82" s="32"/>
      <c r="I82" s="32"/>
      <c r="J82" s="32"/>
      <c r="K82" s="32"/>
      <c r="L82" s="32"/>
      <c r="M82" s="40" t="s">
        <v>25</v>
      </c>
      <c r="N82" s="41">
        <v>36000</v>
      </c>
      <c r="O82" s="40">
        <v>3000</v>
      </c>
      <c r="P82" s="33">
        <v>0.2</v>
      </c>
      <c r="Q82" s="32"/>
      <c r="R82" s="32"/>
      <c r="S82" s="32">
        <f t="shared" si="4"/>
        <v>0</v>
      </c>
      <c r="T82" s="32">
        <f t="shared" si="5"/>
        <v>0</v>
      </c>
      <c r="U82" s="32"/>
      <c r="V82" s="32">
        <f t="shared" si="6"/>
        <v>0</v>
      </c>
      <c r="W82" s="32">
        <f t="shared" si="7"/>
        <v>0</v>
      </c>
    </row>
    <row r="83" spans="1:23" ht="42" customHeight="1" x14ac:dyDescent="0.3">
      <c r="A83" s="49">
        <v>283</v>
      </c>
      <c r="B83" s="35" t="s">
        <v>56</v>
      </c>
      <c r="C83" s="37" t="s">
        <v>124</v>
      </c>
      <c r="D83" s="32"/>
      <c r="E83" s="39" t="s">
        <v>42</v>
      </c>
      <c r="F83" s="39" t="s">
        <v>43</v>
      </c>
      <c r="G83" s="32"/>
      <c r="H83" s="32"/>
      <c r="I83" s="32"/>
      <c r="J83" s="32"/>
      <c r="K83" s="32"/>
      <c r="L83" s="32"/>
      <c r="M83" s="40" t="s">
        <v>93</v>
      </c>
      <c r="N83" s="41">
        <v>5000</v>
      </c>
      <c r="O83" s="40">
        <v>1000</v>
      </c>
      <c r="P83" s="33">
        <v>0.2</v>
      </c>
      <c r="Q83" s="32"/>
      <c r="R83" s="32"/>
      <c r="S83" s="32">
        <f t="shared" si="4"/>
        <v>0</v>
      </c>
      <c r="T83" s="32">
        <f t="shared" si="5"/>
        <v>0</v>
      </c>
      <c r="U83" s="32"/>
      <c r="V83" s="32">
        <f t="shared" si="6"/>
        <v>0</v>
      </c>
      <c r="W83" s="32">
        <f t="shared" si="7"/>
        <v>0</v>
      </c>
    </row>
    <row r="84" spans="1:23" ht="42" customHeight="1" x14ac:dyDescent="0.3">
      <c r="A84" s="49">
        <v>283</v>
      </c>
      <c r="B84" s="35" t="s">
        <v>56</v>
      </c>
      <c r="C84" s="37" t="s">
        <v>124</v>
      </c>
      <c r="D84" s="32"/>
      <c r="E84" s="39" t="s">
        <v>44</v>
      </c>
      <c r="F84" s="39" t="s">
        <v>45</v>
      </c>
      <c r="G84" s="32"/>
      <c r="H84" s="32"/>
      <c r="I84" s="32"/>
      <c r="J84" s="32"/>
      <c r="K84" s="32"/>
      <c r="L84" s="32"/>
      <c r="M84" s="40" t="s">
        <v>93</v>
      </c>
      <c r="N84" s="41">
        <v>10000</v>
      </c>
      <c r="O84" s="40">
        <v>1000</v>
      </c>
      <c r="P84" s="33">
        <v>0.2</v>
      </c>
      <c r="Q84" s="32"/>
      <c r="R84" s="32"/>
      <c r="S84" s="32">
        <f t="shared" si="4"/>
        <v>0</v>
      </c>
      <c r="T84" s="32">
        <f t="shared" si="5"/>
        <v>0</v>
      </c>
      <c r="U84" s="32"/>
      <c r="V84" s="32">
        <f t="shared" si="6"/>
        <v>0</v>
      </c>
      <c r="W84" s="32">
        <f t="shared" si="7"/>
        <v>0</v>
      </c>
    </row>
    <row r="85" spans="1:23" ht="42" customHeight="1" x14ac:dyDescent="0.3">
      <c r="A85" s="49">
        <v>283</v>
      </c>
      <c r="B85" s="35" t="s">
        <v>56</v>
      </c>
      <c r="C85" s="37" t="s">
        <v>124</v>
      </c>
      <c r="D85" s="32"/>
      <c r="E85" s="39" t="s">
        <v>46</v>
      </c>
      <c r="F85" s="39" t="s">
        <v>47</v>
      </c>
      <c r="G85" s="32"/>
      <c r="H85" s="32"/>
      <c r="I85" s="32"/>
      <c r="J85" s="32"/>
      <c r="K85" s="32"/>
      <c r="L85" s="32"/>
      <c r="M85" s="40" t="s">
        <v>93</v>
      </c>
      <c r="N85" s="41">
        <v>6000</v>
      </c>
      <c r="O85" s="40">
        <v>2000</v>
      </c>
      <c r="P85" s="33">
        <v>0.2</v>
      </c>
      <c r="Q85" s="32"/>
      <c r="R85" s="32"/>
      <c r="S85" s="32">
        <f t="shared" si="4"/>
        <v>0</v>
      </c>
      <c r="T85" s="32">
        <f t="shared" si="5"/>
        <v>0</v>
      </c>
      <c r="U85" s="32"/>
      <c r="V85" s="32">
        <f t="shared" si="6"/>
        <v>0</v>
      </c>
      <c r="W85" s="32">
        <f t="shared" si="7"/>
        <v>0</v>
      </c>
    </row>
    <row r="86" spans="1:23" ht="42" customHeight="1" x14ac:dyDescent="0.3">
      <c r="A86" s="49">
        <v>283</v>
      </c>
      <c r="B86" s="35" t="s">
        <v>56</v>
      </c>
      <c r="C86" s="37" t="s">
        <v>124</v>
      </c>
      <c r="D86" s="32"/>
      <c r="E86" s="39" t="s">
        <v>48</v>
      </c>
      <c r="F86" s="39" t="s">
        <v>49</v>
      </c>
      <c r="G86" s="32"/>
      <c r="H86" s="32"/>
      <c r="I86" s="32"/>
      <c r="J86" s="32"/>
      <c r="K86" s="32"/>
      <c r="L86" s="32"/>
      <c r="M86" s="40" t="s">
        <v>93</v>
      </c>
      <c r="N86" s="41">
        <v>3000</v>
      </c>
      <c r="O86" s="40">
        <v>1000</v>
      </c>
      <c r="P86" s="33">
        <v>0.2</v>
      </c>
      <c r="Q86" s="32"/>
      <c r="R86" s="32"/>
      <c r="S86" s="32">
        <f t="shared" si="4"/>
        <v>0</v>
      </c>
      <c r="T86" s="32">
        <f t="shared" si="5"/>
        <v>0</v>
      </c>
      <c r="U86" s="32"/>
      <c r="V86" s="32">
        <f t="shared" si="6"/>
        <v>0</v>
      </c>
      <c r="W86" s="32">
        <f t="shared" si="7"/>
        <v>0</v>
      </c>
    </row>
    <row r="87" spans="1:23" ht="42" customHeight="1" x14ac:dyDescent="0.3">
      <c r="A87" s="49">
        <v>283</v>
      </c>
      <c r="B87" s="35" t="s">
        <v>56</v>
      </c>
      <c r="C87" s="37" t="s">
        <v>124</v>
      </c>
      <c r="D87" s="32"/>
      <c r="E87" s="39" t="s">
        <v>92</v>
      </c>
      <c r="F87" s="39" t="s">
        <v>92</v>
      </c>
      <c r="G87" s="32"/>
      <c r="H87" s="32"/>
      <c r="I87" s="32"/>
      <c r="J87" s="32"/>
      <c r="K87" s="32"/>
      <c r="L87" s="32"/>
      <c r="M87" s="40" t="s">
        <v>93</v>
      </c>
      <c r="N87" s="41">
        <v>22500</v>
      </c>
      <c r="O87" s="40">
        <v>2500</v>
      </c>
      <c r="P87" s="33">
        <v>0.2</v>
      </c>
      <c r="Q87" s="32"/>
      <c r="R87" s="32"/>
      <c r="S87" s="32">
        <f t="shared" si="4"/>
        <v>0</v>
      </c>
      <c r="T87" s="32">
        <f t="shared" si="5"/>
        <v>0</v>
      </c>
      <c r="U87" s="32"/>
      <c r="V87" s="32">
        <f t="shared" si="6"/>
        <v>0</v>
      </c>
      <c r="W87" s="32">
        <f t="shared" si="7"/>
        <v>0</v>
      </c>
    </row>
    <row r="88" spans="1:23" ht="42" customHeight="1" x14ac:dyDescent="0.3">
      <c r="A88" s="49">
        <v>283</v>
      </c>
      <c r="B88" s="35" t="s">
        <v>56</v>
      </c>
      <c r="C88" s="37" t="s">
        <v>124</v>
      </c>
      <c r="D88" s="32"/>
      <c r="E88" s="39" t="s">
        <v>91</v>
      </c>
      <c r="F88" s="39" t="s">
        <v>91</v>
      </c>
      <c r="G88" s="32"/>
      <c r="H88" s="32"/>
      <c r="I88" s="32"/>
      <c r="J88" s="32"/>
      <c r="K88" s="32"/>
      <c r="L88" s="32"/>
      <c r="M88" s="40" t="s">
        <v>25</v>
      </c>
      <c r="N88" s="41">
        <v>5800</v>
      </c>
      <c r="O88" s="40">
        <v>100</v>
      </c>
      <c r="P88" s="33">
        <v>0.2</v>
      </c>
      <c r="Q88" s="32"/>
      <c r="R88" s="32"/>
      <c r="S88" s="32">
        <f t="shared" si="4"/>
        <v>0</v>
      </c>
      <c r="T88" s="32">
        <f t="shared" si="5"/>
        <v>0</v>
      </c>
      <c r="U88" s="32"/>
      <c r="V88" s="32">
        <f t="shared" si="6"/>
        <v>0</v>
      </c>
      <c r="W88" s="32">
        <f t="shared" si="7"/>
        <v>0</v>
      </c>
    </row>
    <row r="89" spans="1:23" ht="42" customHeight="1" x14ac:dyDescent="0.3">
      <c r="A89" s="49">
        <v>283</v>
      </c>
      <c r="B89" s="35" t="s">
        <v>56</v>
      </c>
      <c r="C89" s="37" t="s">
        <v>124</v>
      </c>
      <c r="D89" s="32"/>
      <c r="E89" s="39" t="s">
        <v>73</v>
      </c>
      <c r="F89" s="39" t="s">
        <v>74</v>
      </c>
      <c r="G89" s="32"/>
      <c r="H89" s="32"/>
      <c r="I89" s="32"/>
      <c r="J89" s="32"/>
      <c r="K89" s="32"/>
      <c r="L89" s="32"/>
      <c r="M89" s="40" t="s">
        <v>96</v>
      </c>
      <c r="N89" s="41">
        <v>100</v>
      </c>
      <c r="O89" s="40">
        <v>50</v>
      </c>
      <c r="P89" s="33">
        <v>0.2</v>
      </c>
      <c r="Q89" s="32"/>
      <c r="R89" s="32"/>
      <c r="S89" s="32">
        <f t="shared" si="4"/>
        <v>0</v>
      </c>
      <c r="T89" s="32">
        <f t="shared" si="5"/>
        <v>0</v>
      </c>
      <c r="U89" s="32"/>
      <c r="V89" s="32">
        <f t="shared" si="6"/>
        <v>0</v>
      </c>
      <c r="W89" s="32">
        <f t="shared" si="7"/>
        <v>0</v>
      </c>
    </row>
    <row r="90" spans="1:23" ht="42" customHeight="1" x14ac:dyDescent="0.3">
      <c r="A90" s="49">
        <v>283</v>
      </c>
      <c r="B90" s="35" t="s">
        <v>56</v>
      </c>
      <c r="C90" s="37" t="s">
        <v>124</v>
      </c>
      <c r="D90" s="32"/>
      <c r="E90" s="39" t="s">
        <v>230</v>
      </c>
      <c r="F90" s="39" t="s">
        <v>230</v>
      </c>
      <c r="G90" s="32"/>
      <c r="H90" s="32"/>
      <c r="I90" s="32"/>
      <c r="J90" s="32"/>
      <c r="K90" s="32"/>
      <c r="L90" s="32"/>
      <c r="M90" s="40" t="s">
        <v>98</v>
      </c>
      <c r="N90" s="41">
        <v>2</v>
      </c>
      <c r="O90" s="40">
        <v>1</v>
      </c>
      <c r="P90" s="33">
        <v>0.2</v>
      </c>
      <c r="Q90" s="32"/>
      <c r="R90" s="32"/>
      <c r="S90" s="32">
        <f t="shared" si="4"/>
        <v>0</v>
      </c>
      <c r="T90" s="32">
        <f t="shared" si="5"/>
        <v>0</v>
      </c>
      <c r="U90" s="32"/>
      <c r="V90" s="32">
        <f t="shared" si="6"/>
        <v>0</v>
      </c>
      <c r="W90" s="32">
        <f t="shared" si="7"/>
        <v>0</v>
      </c>
    </row>
    <row r="91" spans="1:23" ht="42" customHeight="1" x14ac:dyDescent="0.3">
      <c r="A91" s="49">
        <v>283</v>
      </c>
      <c r="B91" s="35" t="s">
        <v>56</v>
      </c>
      <c r="C91" s="37" t="s">
        <v>124</v>
      </c>
      <c r="D91" s="32"/>
      <c r="E91" s="39" t="s">
        <v>231</v>
      </c>
      <c r="F91" s="39" t="s">
        <v>232</v>
      </c>
      <c r="G91" s="32"/>
      <c r="H91" s="32"/>
      <c r="I91" s="32"/>
      <c r="J91" s="32"/>
      <c r="K91" s="32"/>
      <c r="L91" s="32"/>
      <c r="M91" s="40" t="s">
        <v>305</v>
      </c>
      <c r="N91" s="41">
        <v>2000</v>
      </c>
      <c r="O91" s="40">
        <v>2000</v>
      </c>
      <c r="P91" s="33">
        <v>0.2</v>
      </c>
      <c r="Q91" s="32"/>
      <c r="R91" s="32"/>
      <c r="S91" s="32">
        <f t="shared" si="4"/>
        <v>0</v>
      </c>
      <c r="T91" s="32">
        <f t="shared" si="5"/>
        <v>0</v>
      </c>
      <c r="U91" s="32"/>
      <c r="V91" s="32">
        <f t="shared" si="6"/>
        <v>0</v>
      </c>
      <c r="W91" s="32">
        <f t="shared" si="7"/>
        <v>0</v>
      </c>
    </row>
    <row r="92" spans="1:23" ht="42" customHeight="1" x14ac:dyDescent="0.3">
      <c r="A92" s="49">
        <v>283</v>
      </c>
      <c r="B92" s="35" t="s">
        <v>56</v>
      </c>
      <c r="C92" s="37" t="s">
        <v>124</v>
      </c>
      <c r="D92" s="32"/>
      <c r="E92" s="39" t="s">
        <v>233</v>
      </c>
      <c r="F92" s="39" t="s">
        <v>234</v>
      </c>
      <c r="G92" s="32"/>
      <c r="H92" s="32"/>
      <c r="I92" s="32"/>
      <c r="J92" s="32"/>
      <c r="K92" s="32"/>
      <c r="L92" s="32"/>
      <c r="M92" s="40" t="s">
        <v>96</v>
      </c>
      <c r="N92" s="41">
        <v>350</v>
      </c>
      <c r="O92" s="40">
        <v>350</v>
      </c>
      <c r="P92" s="33">
        <v>0.2</v>
      </c>
      <c r="Q92" s="32"/>
      <c r="R92" s="32"/>
      <c r="S92" s="32">
        <f t="shared" si="4"/>
        <v>0</v>
      </c>
      <c r="T92" s="32">
        <f t="shared" si="5"/>
        <v>0</v>
      </c>
      <c r="U92" s="32"/>
      <c r="V92" s="32">
        <f t="shared" si="6"/>
        <v>0</v>
      </c>
      <c r="W92" s="32">
        <f t="shared" si="7"/>
        <v>0</v>
      </c>
    </row>
    <row r="93" spans="1:23" ht="42" customHeight="1" x14ac:dyDescent="0.3">
      <c r="A93" s="49">
        <v>283</v>
      </c>
      <c r="B93" s="35" t="s">
        <v>56</v>
      </c>
      <c r="C93" s="37" t="s">
        <v>124</v>
      </c>
      <c r="D93" s="32"/>
      <c r="E93" s="39" t="s">
        <v>235</v>
      </c>
      <c r="F93" s="39" t="s">
        <v>236</v>
      </c>
      <c r="G93" s="32"/>
      <c r="H93" s="32"/>
      <c r="I93" s="32"/>
      <c r="J93" s="32"/>
      <c r="K93" s="32"/>
      <c r="L93" s="32"/>
      <c r="M93" s="40" t="s">
        <v>25</v>
      </c>
      <c r="N93" s="41">
        <v>500</v>
      </c>
      <c r="O93" s="40">
        <v>250</v>
      </c>
      <c r="P93" s="33">
        <v>0.2</v>
      </c>
      <c r="Q93" s="32"/>
      <c r="R93" s="32"/>
      <c r="S93" s="32">
        <f t="shared" si="4"/>
        <v>0</v>
      </c>
      <c r="T93" s="32">
        <f t="shared" si="5"/>
        <v>0</v>
      </c>
      <c r="U93" s="32"/>
      <c r="V93" s="32">
        <f t="shared" si="6"/>
        <v>0</v>
      </c>
      <c r="W93" s="32">
        <f t="shared" si="7"/>
        <v>0</v>
      </c>
    </row>
    <row r="94" spans="1:23" ht="42" customHeight="1" x14ac:dyDescent="0.3">
      <c r="A94" s="49">
        <v>283</v>
      </c>
      <c r="B94" s="35" t="s">
        <v>56</v>
      </c>
      <c r="C94" s="37" t="s">
        <v>124</v>
      </c>
      <c r="D94" s="32"/>
      <c r="E94" s="39" t="s">
        <v>237</v>
      </c>
      <c r="F94" s="39" t="s">
        <v>238</v>
      </c>
      <c r="G94" s="32"/>
      <c r="H94" s="32"/>
      <c r="I94" s="32"/>
      <c r="J94" s="32"/>
      <c r="K94" s="32"/>
      <c r="L94" s="32"/>
      <c r="M94" s="40" t="s">
        <v>25</v>
      </c>
      <c r="N94" s="41">
        <v>100</v>
      </c>
      <c r="O94" s="40">
        <v>50</v>
      </c>
      <c r="P94" s="33">
        <v>0.2</v>
      </c>
      <c r="Q94" s="32"/>
      <c r="R94" s="32"/>
      <c r="S94" s="32">
        <f t="shared" si="4"/>
        <v>0</v>
      </c>
      <c r="T94" s="32">
        <f t="shared" si="5"/>
        <v>0</v>
      </c>
      <c r="U94" s="32"/>
      <c r="V94" s="32">
        <f t="shared" si="6"/>
        <v>0</v>
      </c>
      <c r="W94" s="32">
        <f t="shared" si="7"/>
        <v>0</v>
      </c>
    </row>
    <row r="95" spans="1:23" ht="42" customHeight="1" x14ac:dyDescent="0.3">
      <c r="A95" s="49">
        <v>283</v>
      </c>
      <c r="B95" s="35" t="s">
        <v>56</v>
      </c>
      <c r="C95" s="37" t="s">
        <v>124</v>
      </c>
      <c r="D95" s="32"/>
      <c r="E95" s="39" t="s">
        <v>239</v>
      </c>
      <c r="F95" s="39" t="s">
        <v>240</v>
      </c>
      <c r="G95" s="32"/>
      <c r="H95" s="32"/>
      <c r="I95" s="32"/>
      <c r="J95" s="32"/>
      <c r="K95" s="32"/>
      <c r="L95" s="32"/>
      <c r="M95" s="40" t="s">
        <v>96</v>
      </c>
      <c r="N95" s="41">
        <v>100</v>
      </c>
      <c r="O95" s="40">
        <v>100</v>
      </c>
      <c r="P95" s="33">
        <v>0.2</v>
      </c>
      <c r="Q95" s="32"/>
      <c r="R95" s="32"/>
      <c r="S95" s="32">
        <f t="shared" si="4"/>
        <v>0</v>
      </c>
      <c r="T95" s="32">
        <f t="shared" si="5"/>
        <v>0</v>
      </c>
      <c r="U95" s="32"/>
      <c r="V95" s="32">
        <f t="shared" si="6"/>
        <v>0</v>
      </c>
      <c r="W95" s="32">
        <f t="shared" si="7"/>
        <v>0</v>
      </c>
    </row>
    <row r="96" spans="1:23" ht="42" customHeight="1" x14ac:dyDescent="0.3">
      <c r="A96" s="49">
        <v>283</v>
      </c>
      <c r="B96" s="35" t="s">
        <v>56</v>
      </c>
      <c r="C96" s="37" t="s">
        <v>124</v>
      </c>
      <c r="D96" s="32"/>
      <c r="E96" s="39" t="s">
        <v>241</v>
      </c>
      <c r="F96" s="39" t="s">
        <v>242</v>
      </c>
      <c r="G96" s="32"/>
      <c r="H96" s="32"/>
      <c r="I96" s="32"/>
      <c r="J96" s="32"/>
      <c r="K96" s="32"/>
      <c r="L96" s="32"/>
      <c r="M96" s="40" t="s">
        <v>93</v>
      </c>
      <c r="N96" s="41">
        <v>2000</v>
      </c>
      <c r="O96" s="40">
        <v>500</v>
      </c>
      <c r="P96" s="33">
        <v>0.2</v>
      </c>
      <c r="Q96" s="32"/>
      <c r="R96" s="32"/>
      <c r="S96" s="32">
        <f t="shared" si="4"/>
        <v>0</v>
      </c>
      <c r="T96" s="32">
        <f t="shared" si="5"/>
        <v>0</v>
      </c>
      <c r="U96" s="32"/>
      <c r="V96" s="32">
        <f t="shared" si="6"/>
        <v>0</v>
      </c>
      <c r="W96" s="32">
        <f t="shared" si="7"/>
        <v>0</v>
      </c>
    </row>
    <row r="97" spans="1:23" ht="42" customHeight="1" x14ac:dyDescent="0.3">
      <c r="A97" s="49">
        <v>283</v>
      </c>
      <c r="B97" s="35" t="s">
        <v>56</v>
      </c>
      <c r="C97" s="37" t="s">
        <v>124</v>
      </c>
      <c r="D97" s="32"/>
      <c r="E97" s="39" t="s">
        <v>243</v>
      </c>
      <c r="F97" s="39" t="s">
        <v>244</v>
      </c>
      <c r="G97" s="32"/>
      <c r="H97" s="32"/>
      <c r="I97" s="32"/>
      <c r="J97" s="32"/>
      <c r="K97" s="32"/>
      <c r="L97" s="32"/>
      <c r="M97" s="40" t="s">
        <v>25</v>
      </c>
      <c r="N97" s="41">
        <v>250</v>
      </c>
      <c r="O97" s="40">
        <v>50</v>
      </c>
      <c r="P97" s="33">
        <v>0.2</v>
      </c>
      <c r="Q97" s="32"/>
      <c r="R97" s="32"/>
      <c r="S97" s="32">
        <f t="shared" si="4"/>
        <v>0</v>
      </c>
      <c r="T97" s="32">
        <f t="shared" si="5"/>
        <v>0</v>
      </c>
      <c r="U97" s="32"/>
      <c r="V97" s="32">
        <f t="shared" si="6"/>
        <v>0</v>
      </c>
      <c r="W97" s="32">
        <f t="shared" si="7"/>
        <v>0</v>
      </c>
    </row>
    <row r="98" spans="1:23" ht="42" customHeight="1" x14ac:dyDescent="0.3">
      <c r="A98" s="49">
        <v>283</v>
      </c>
      <c r="B98" s="35" t="s">
        <v>56</v>
      </c>
      <c r="C98" s="37" t="s">
        <v>124</v>
      </c>
      <c r="D98" s="32"/>
      <c r="E98" s="39" t="s">
        <v>245</v>
      </c>
      <c r="F98" s="39" t="s">
        <v>246</v>
      </c>
      <c r="G98" s="32"/>
      <c r="H98" s="32"/>
      <c r="I98" s="32"/>
      <c r="J98" s="32"/>
      <c r="K98" s="32"/>
      <c r="L98" s="32"/>
      <c r="M98" s="40" t="s">
        <v>25</v>
      </c>
      <c r="N98" s="41">
        <v>2150</v>
      </c>
      <c r="O98" s="40">
        <v>50</v>
      </c>
      <c r="P98" s="33">
        <v>0.2</v>
      </c>
      <c r="Q98" s="32"/>
      <c r="R98" s="32"/>
      <c r="S98" s="32">
        <f t="shared" si="4"/>
        <v>0</v>
      </c>
      <c r="T98" s="32">
        <f t="shared" si="5"/>
        <v>0</v>
      </c>
      <c r="U98" s="32"/>
      <c r="V98" s="32">
        <f t="shared" si="6"/>
        <v>0</v>
      </c>
      <c r="W98" s="32">
        <f t="shared" si="7"/>
        <v>0</v>
      </c>
    </row>
    <row r="99" spans="1:23" ht="42" customHeight="1" x14ac:dyDescent="0.3">
      <c r="A99" s="49">
        <v>283</v>
      </c>
      <c r="B99" s="35" t="s">
        <v>56</v>
      </c>
      <c r="C99" s="37" t="s">
        <v>124</v>
      </c>
      <c r="D99" s="32"/>
      <c r="E99" s="39" t="s">
        <v>247</v>
      </c>
      <c r="F99" s="39" t="s">
        <v>248</v>
      </c>
      <c r="G99" s="32"/>
      <c r="H99" s="32"/>
      <c r="I99" s="32"/>
      <c r="J99" s="32"/>
      <c r="K99" s="32"/>
      <c r="L99" s="32"/>
      <c r="M99" s="40" t="s">
        <v>25</v>
      </c>
      <c r="N99" s="41">
        <v>10000</v>
      </c>
      <c r="O99" s="40">
        <v>2000</v>
      </c>
      <c r="P99" s="33">
        <v>0.2</v>
      </c>
      <c r="Q99" s="32"/>
      <c r="R99" s="32"/>
      <c r="S99" s="32">
        <f t="shared" si="4"/>
        <v>0</v>
      </c>
      <c r="T99" s="32">
        <f t="shared" si="5"/>
        <v>0</v>
      </c>
      <c r="U99" s="32"/>
      <c r="V99" s="32">
        <f t="shared" si="6"/>
        <v>0</v>
      </c>
      <c r="W99" s="32">
        <f t="shared" si="7"/>
        <v>0</v>
      </c>
    </row>
    <row r="100" spans="1:23" ht="42" customHeight="1" x14ac:dyDescent="0.3">
      <c r="A100" s="49">
        <v>283</v>
      </c>
      <c r="B100" s="35" t="s">
        <v>56</v>
      </c>
      <c r="C100" s="37" t="s">
        <v>124</v>
      </c>
      <c r="D100" s="32"/>
      <c r="E100" s="39" t="s">
        <v>249</v>
      </c>
      <c r="F100" s="39" t="s">
        <v>250</v>
      </c>
      <c r="G100" s="32"/>
      <c r="H100" s="32"/>
      <c r="I100" s="32"/>
      <c r="J100" s="32"/>
      <c r="K100" s="32"/>
      <c r="L100" s="32"/>
      <c r="M100" s="40" t="s">
        <v>25</v>
      </c>
      <c r="N100" s="41">
        <v>300</v>
      </c>
      <c r="O100" s="40">
        <v>100</v>
      </c>
      <c r="P100" s="33">
        <v>0.2</v>
      </c>
      <c r="Q100" s="32"/>
      <c r="R100" s="32"/>
      <c r="S100" s="32">
        <f t="shared" si="4"/>
        <v>0</v>
      </c>
      <c r="T100" s="32">
        <f t="shared" si="5"/>
        <v>0</v>
      </c>
      <c r="U100" s="32"/>
      <c r="V100" s="32">
        <f t="shared" si="6"/>
        <v>0</v>
      </c>
      <c r="W100" s="32">
        <f t="shared" si="7"/>
        <v>0</v>
      </c>
    </row>
    <row r="101" spans="1:23" ht="42" customHeight="1" x14ac:dyDescent="0.3">
      <c r="A101" s="49">
        <v>283</v>
      </c>
      <c r="B101" s="35" t="s">
        <v>56</v>
      </c>
      <c r="C101" s="37" t="s">
        <v>124</v>
      </c>
      <c r="D101" s="32"/>
      <c r="E101" s="39" t="s">
        <v>251</v>
      </c>
      <c r="F101" s="39" t="s">
        <v>252</v>
      </c>
      <c r="G101" s="32"/>
      <c r="H101" s="32"/>
      <c r="I101" s="32"/>
      <c r="J101" s="32"/>
      <c r="K101" s="32"/>
      <c r="L101" s="32"/>
      <c r="M101" s="40" t="s">
        <v>25</v>
      </c>
      <c r="N101" s="41">
        <v>7800</v>
      </c>
      <c r="O101" s="40">
        <v>600</v>
      </c>
      <c r="P101" s="33">
        <v>0.2</v>
      </c>
      <c r="Q101" s="32"/>
      <c r="R101" s="32"/>
      <c r="S101" s="32">
        <f t="shared" si="4"/>
        <v>0</v>
      </c>
      <c r="T101" s="32">
        <f t="shared" si="5"/>
        <v>0</v>
      </c>
      <c r="U101" s="32"/>
      <c r="V101" s="32">
        <f t="shared" si="6"/>
        <v>0</v>
      </c>
      <c r="W101" s="32">
        <f t="shared" si="7"/>
        <v>0</v>
      </c>
    </row>
    <row r="102" spans="1:23" ht="42" customHeight="1" x14ac:dyDescent="0.3">
      <c r="A102" s="49">
        <v>283</v>
      </c>
      <c r="B102" s="35" t="s">
        <v>56</v>
      </c>
      <c r="C102" s="37" t="s">
        <v>124</v>
      </c>
      <c r="D102" s="32"/>
      <c r="E102" s="39" t="s">
        <v>253</v>
      </c>
      <c r="F102" s="39" t="s">
        <v>254</v>
      </c>
      <c r="G102" s="32"/>
      <c r="H102" s="32"/>
      <c r="I102" s="32"/>
      <c r="J102" s="32"/>
      <c r="K102" s="32"/>
      <c r="L102" s="32"/>
      <c r="M102" s="40" t="s">
        <v>25</v>
      </c>
      <c r="N102" s="41">
        <v>210</v>
      </c>
      <c r="O102" s="40">
        <v>210</v>
      </c>
      <c r="P102" s="33">
        <v>0.2</v>
      </c>
      <c r="Q102" s="32"/>
      <c r="R102" s="32"/>
      <c r="S102" s="32">
        <f t="shared" si="4"/>
        <v>0</v>
      </c>
      <c r="T102" s="32">
        <f t="shared" si="5"/>
        <v>0</v>
      </c>
      <c r="U102" s="32"/>
      <c r="V102" s="32">
        <f t="shared" si="6"/>
        <v>0</v>
      </c>
      <c r="W102" s="32">
        <f t="shared" si="7"/>
        <v>0</v>
      </c>
    </row>
    <row r="103" spans="1:23" ht="42" customHeight="1" x14ac:dyDescent="0.3">
      <c r="A103" s="49">
        <v>283</v>
      </c>
      <c r="B103" s="35" t="s">
        <v>56</v>
      </c>
      <c r="C103" s="37" t="s">
        <v>124</v>
      </c>
      <c r="D103" s="32"/>
      <c r="E103" s="39" t="s">
        <v>255</v>
      </c>
      <c r="F103" s="39" t="s">
        <v>256</v>
      </c>
      <c r="G103" s="32"/>
      <c r="H103" s="32"/>
      <c r="I103" s="32"/>
      <c r="J103" s="32"/>
      <c r="K103" s="32"/>
      <c r="L103" s="32"/>
      <c r="M103" s="40" t="s">
        <v>305</v>
      </c>
      <c r="N103" s="41">
        <v>12000</v>
      </c>
      <c r="O103" s="40">
        <v>2000</v>
      </c>
      <c r="P103" s="33">
        <v>0.2</v>
      </c>
      <c r="Q103" s="32"/>
      <c r="R103" s="32"/>
      <c r="S103" s="32">
        <f t="shared" si="4"/>
        <v>0</v>
      </c>
      <c r="T103" s="32">
        <f t="shared" si="5"/>
        <v>0</v>
      </c>
      <c r="U103" s="32"/>
      <c r="V103" s="32">
        <f t="shared" si="6"/>
        <v>0</v>
      </c>
      <c r="W103" s="32">
        <f t="shared" si="7"/>
        <v>0</v>
      </c>
    </row>
    <row r="104" spans="1:23" ht="42" customHeight="1" x14ac:dyDescent="0.3">
      <c r="A104" s="49">
        <v>283</v>
      </c>
      <c r="B104" s="35" t="s">
        <v>56</v>
      </c>
      <c r="C104" s="37" t="s">
        <v>124</v>
      </c>
      <c r="D104" s="32"/>
      <c r="E104" s="39" t="s">
        <v>257</v>
      </c>
      <c r="F104" s="39" t="s">
        <v>258</v>
      </c>
      <c r="G104" s="32"/>
      <c r="H104" s="32"/>
      <c r="I104" s="32"/>
      <c r="J104" s="32"/>
      <c r="K104" s="32"/>
      <c r="L104" s="32"/>
      <c r="M104" s="40" t="s">
        <v>25</v>
      </c>
      <c r="N104" s="41">
        <v>32000</v>
      </c>
      <c r="O104" s="40">
        <v>1000</v>
      </c>
      <c r="P104" s="33">
        <v>0.2</v>
      </c>
      <c r="Q104" s="32"/>
      <c r="R104" s="32"/>
      <c r="S104" s="32">
        <f t="shared" si="4"/>
        <v>0</v>
      </c>
      <c r="T104" s="32">
        <f t="shared" si="5"/>
        <v>0</v>
      </c>
      <c r="U104" s="32"/>
      <c r="V104" s="32">
        <f t="shared" si="6"/>
        <v>0</v>
      </c>
      <c r="W104" s="32">
        <f t="shared" si="7"/>
        <v>0</v>
      </c>
    </row>
    <row r="105" spans="1:23" ht="42" customHeight="1" x14ac:dyDescent="0.3">
      <c r="A105" s="49">
        <v>283</v>
      </c>
      <c r="B105" s="35" t="s">
        <v>56</v>
      </c>
      <c r="C105" s="37" t="s">
        <v>124</v>
      </c>
      <c r="D105" s="32"/>
      <c r="E105" s="39" t="s">
        <v>259</v>
      </c>
      <c r="F105" s="39" t="s">
        <v>50</v>
      </c>
      <c r="G105" s="32"/>
      <c r="H105" s="32"/>
      <c r="I105" s="32"/>
      <c r="J105" s="32"/>
      <c r="K105" s="32"/>
      <c r="L105" s="32"/>
      <c r="M105" s="40" t="s">
        <v>50</v>
      </c>
      <c r="N105" s="41">
        <v>24500</v>
      </c>
      <c r="O105" s="40">
        <v>500</v>
      </c>
      <c r="P105" s="33">
        <v>0.2</v>
      </c>
      <c r="Q105" s="32"/>
      <c r="R105" s="32"/>
      <c r="S105" s="32">
        <f t="shared" si="4"/>
        <v>0</v>
      </c>
      <c r="T105" s="32">
        <f t="shared" si="5"/>
        <v>0</v>
      </c>
      <c r="U105" s="32"/>
      <c r="V105" s="32">
        <f t="shared" si="6"/>
        <v>0</v>
      </c>
      <c r="W105" s="32">
        <f t="shared" si="7"/>
        <v>0</v>
      </c>
    </row>
    <row r="106" spans="1:23" ht="42" customHeight="1" x14ac:dyDescent="0.3">
      <c r="A106" s="49">
        <v>283</v>
      </c>
      <c r="B106" s="35" t="s">
        <v>56</v>
      </c>
      <c r="C106" s="37" t="s">
        <v>124</v>
      </c>
      <c r="D106" s="32"/>
      <c r="E106" s="39" t="s">
        <v>260</v>
      </c>
      <c r="F106" s="39" t="s">
        <v>261</v>
      </c>
      <c r="G106" s="32"/>
      <c r="H106" s="32"/>
      <c r="I106" s="32"/>
      <c r="J106" s="32"/>
      <c r="K106" s="32"/>
      <c r="L106" s="32"/>
      <c r="M106" s="40" t="s">
        <v>25</v>
      </c>
      <c r="N106" s="41">
        <v>400</v>
      </c>
      <c r="O106" s="40">
        <v>200</v>
      </c>
      <c r="P106" s="33">
        <v>0.2</v>
      </c>
      <c r="Q106" s="32"/>
      <c r="R106" s="32"/>
      <c r="S106" s="32">
        <f t="shared" si="4"/>
        <v>0</v>
      </c>
      <c r="T106" s="32">
        <f t="shared" si="5"/>
        <v>0</v>
      </c>
      <c r="U106" s="32"/>
      <c r="V106" s="32">
        <f t="shared" si="6"/>
        <v>0</v>
      </c>
      <c r="W106" s="32">
        <f t="shared" si="7"/>
        <v>0</v>
      </c>
    </row>
    <row r="107" spans="1:23" ht="42" customHeight="1" x14ac:dyDescent="0.3">
      <c r="A107" s="49">
        <v>283</v>
      </c>
      <c r="B107" s="35" t="s">
        <v>56</v>
      </c>
      <c r="C107" s="37" t="s">
        <v>124</v>
      </c>
      <c r="D107" s="32"/>
      <c r="E107" s="39" t="s">
        <v>262</v>
      </c>
      <c r="F107" s="39" t="s">
        <v>263</v>
      </c>
      <c r="G107" s="32"/>
      <c r="H107" s="32"/>
      <c r="I107" s="32"/>
      <c r="J107" s="32"/>
      <c r="K107" s="32"/>
      <c r="L107" s="32"/>
      <c r="M107" s="40" t="s">
        <v>25</v>
      </c>
      <c r="N107" s="41">
        <v>400</v>
      </c>
      <c r="O107" s="40">
        <v>100</v>
      </c>
      <c r="P107" s="33">
        <v>0.2</v>
      </c>
      <c r="Q107" s="32"/>
      <c r="R107" s="32"/>
      <c r="S107" s="32">
        <f t="shared" si="4"/>
        <v>0</v>
      </c>
      <c r="T107" s="32">
        <f t="shared" si="5"/>
        <v>0</v>
      </c>
      <c r="U107" s="32"/>
      <c r="V107" s="32">
        <f t="shared" si="6"/>
        <v>0</v>
      </c>
      <c r="W107" s="32">
        <f t="shared" si="7"/>
        <v>0</v>
      </c>
    </row>
    <row r="108" spans="1:23" ht="42" customHeight="1" x14ac:dyDescent="0.3">
      <c r="A108" s="49">
        <v>283</v>
      </c>
      <c r="B108" s="35" t="s">
        <v>56</v>
      </c>
      <c r="C108" s="37" t="s">
        <v>124</v>
      </c>
      <c r="D108" s="32"/>
      <c r="E108" s="39" t="s">
        <v>264</v>
      </c>
      <c r="F108" s="39" t="s">
        <v>265</v>
      </c>
      <c r="G108" s="32"/>
      <c r="H108" s="32"/>
      <c r="I108" s="32"/>
      <c r="J108" s="32"/>
      <c r="K108" s="32"/>
      <c r="L108" s="32"/>
      <c r="M108" s="40" t="s">
        <v>93</v>
      </c>
      <c r="N108" s="41">
        <v>22500</v>
      </c>
      <c r="O108" s="40">
        <v>2500</v>
      </c>
      <c r="P108" s="33">
        <v>0.2</v>
      </c>
      <c r="Q108" s="32"/>
      <c r="R108" s="32"/>
      <c r="S108" s="32">
        <f t="shared" si="4"/>
        <v>0</v>
      </c>
      <c r="T108" s="32">
        <f t="shared" si="5"/>
        <v>0</v>
      </c>
      <c r="U108" s="32"/>
      <c r="V108" s="32">
        <f t="shared" si="6"/>
        <v>0</v>
      </c>
      <c r="W108" s="32">
        <f t="shared" si="7"/>
        <v>0</v>
      </c>
    </row>
    <row r="109" spans="1:23" ht="42" customHeight="1" x14ac:dyDescent="0.3">
      <c r="A109" s="49">
        <v>283</v>
      </c>
      <c r="B109" s="35" t="s">
        <v>56</v>
      </c>
      <c r="C109" s="37" t="s">
        <v>124</v>
      </c>
      <c r="D109" s="32"/>
      <c r="E109" s="39" t="s">
        <v>266</v>
      </c>
      <c r="F109" s="39" t="s">
        <v>267</v>
      </c>
      <c r="G109" s="32"/>
      <c r="H109" s="32"/>
      <c r="I109" s="32"/>
      <c r="J109" s="32"/>
      <c r="K109" s="32"/>
      <c r="L109" s="32"/>
      <c r="M109" s="40" t="s">
        <v>93</v>
      </c>
      <c r="N109" s="41">
        <v>900</v>
      </c>
      <c r="O109" s="40">
        <v>100</v>
      </c>
      <c r="P109" s="33">
        <v>0.2</v>
      </c>
      <c r="Q109" s="32"/>
      <c r="R109" s="32"/>
      <c r="S109" s="32">
        <f t="shared" si="4"/>
        <v>0</v>
      </c>
      <c r="T109" s="32">
        <f t="shared" si="5"/>
        <v>0</v>
      </c>
      <c r="U109" s="32"/>
      <c r="V109" s="32">
        <f t="shared" si="6"/>
        <v>0</v>
      </c>
      <c r="W109" s="32">
        <f t="shared" si="7"/>
        <v>0</v>
      </c>
    </row>
    <row r="110" spans="1:23" ht="42" customHeight="1" x14ac:dyDescent="0.3">
      <c r="A110" s="49">
        <v>283</v>
      </c>
      <c r="B110" s="35" t="s">
        <v>56</v>
      </c>
      <c r="C110" s="37" t="s">
        <v>124</v>
      </c>
      <c r="D110" s="32"/>
      <c r="E110" s="39" t="s">
        <v>268</v>
      </c>
      <c r="F110" s="39" t="s">
        <v>269</v>
      </c>
      <c r="G110" s="32"/>
      <c r="H110" s="32"/>
      <c r="I110" s="32"/>
      <c r="J110" s="32"/>
      <c r="K110" s="32"/>
      <c r="L110" s="32"/>
      <c r="M110" s="40" t="s">
        <v>93</v>
      </c>
      <c r="N110" s="41">
        <v>6000</v>
      </c>
      <c r="O110" s="40">
        <v>2000</v>
      </c>
      <c r="P110" s="33">
        <v>0.2</v>
      </c>
      <c r="Q110" s="32"/>
      <c r="R110" s="32"/>
      <c r="S110" s="32">
        <f t="shared" si="4"/>
        <v>0</v>
      </c>
      <c r="T110" s="32">
        <f t="shared" si="5"/>
        <v>0</v>
      </c>
      <c r="U110" s="32"/>
      <c r="V110" s="32">
        <f t="shared" si="6"/>
        <v>0</v>
      </c>
      <c r="W110" s="32">
        <f t="shared" si="7"/>
        <v>0</v>
      </c>
    </row>
    <row r="111" spans="1:23" ht="42" customHeight="1" x14ac:dyDescent="0.3">
      <c r="A111" s="49">
        <v>284</v>
      </c>
      <c r="B111" s="35" t="s">
        <v>56</v>
      </c>
      <c r="C111" s="37" t="s">
        <v>125</v>
      </c>
      <c r="D111" s="32"/>
      <c r="E111" s="39" t="s">
        <v>270</v>
      </c>
      <c r="F111" s="39" t="s">
        <v>271</v>
      </c>
      <c r="G111" s="32"/>
      <c r="H111" s="32"/>
      <c r="I111" s="32"/>
      <c r="J111" s="32"/>
      <c r="K111" s="32"/>
      <c r="L111" s="32"/>
      <c r="M111" s="40" t="s">
        <v>98</v>
      </c>
      <c r="N111" s="41">
        <v>6</v>
      </c>
      <c r="O111" s="40">
        <v>1</v>
      </c>
      <c r="P111" s="33">
        <v>0.2</v>
      </c>
      <c r="Q111" s="32"/>
      <c r="R111" s="32"/>
      <c r="S111" s="32">
        <f t="shared" si="4"/>
        <v>0</v>
      </c>
      <c r="T111" s="32">
        <f t="shared" si="5"/>
        <v>0</v>
      </c>
      <c r="U111" s="32"/>
      <c r="V111" s="32">
        <f t="shared" si="6"/>
        <v>0</v>
      </c>
      <c r="W111" s="32">
        <f t="shared" si="7"/>
        <v>0</v>
      </c>
    </row>
    <row r="112" spans="1:23" ht="42" customHeight="1" x14ac:dyDescent="0.3">
      <c r="A112" s="49">
        <v>285</v>
      </c>
      <c r="B112" s="35" t="s">
        <v>56</v>
      </c>
      <c r="C112" s="37" t="s">
        <v>126</v>
      </c>
      <c r="D112" s="32"/>
      <c r="E112" s="39" t="s">
        <v>51</v>
      </c>
      <c r="F112" s="39" t="s">
        <v>52</v>
      </c>
      <c r="G112" s="32"/>
      <c r="H112" s="32"/>
      <c r="I112" s="32"/>
      <c r="J112" s="32"/>
      <c r="K112" s="32"/>
      <c r="L112" s="32"/>
      <c r="M112" s="40" t="s">
        <v>25</v>
      </c>
      <c r="N112" s="41">
        <v>1200</v>
      </c>
      <c r="O112" s="40">
        <v>600</v>
      </c>
      <c r="P112" s="33">
        <v>0.2</v>
      </c>
      <c r="Q112" s="32"/>
      <c r="R112" s="32"/>
      <c r="S112" s="32">
        <f t="shared" si="4"/>
        <v>0</v>
      </c>
      <c r="T112" s="32">
        <f t="shared" si="5"/>
        <v>0</v>
      </c>
      <c r="U112" s="32"/>
      <c r="V112" s="32">
        <f t="shared" si="6"/>
        <v>0</v>
      </c>
      <c r="W112" s="32">
        <f t="shared" si="7"/>
        <v>0</v>
      </c>
    </row>
    <row r="113" spans="1:23" ht="42" customHeight="1" x14ac:dyDescent="0.3">
      <c r="A113" s="49">
        <v>286</v>
      </c>
      <c r="B113" s="35" t="s">
        <v>56</v>
      </c>
      <c r="C113" s="37" t="s">
        <v>127</v>
      </c>
      <c r="D113" s="32"/>
      <c r="E113" s="39" t="s">
        <v>272</v>
      </c>
      <c r="F113" s="39" t="s">
        <v>127</v>
      </c>
      <c r="G113" s="32"/>
      <c r="H113" s="32"/>
      <c r="I113" s="32"/>
      <c r="J113" s="32"/>
      <c r="K113" s="32"/>
      <c r="L113" s="32"/>
      <c r="M113" s="40" t="s">
        <v>305</v>
      </c>
      <c r="N113" s="41">
        <v>4</v>
      </c>
      <c r="O113" s="40">
        <v>1</v>
      </c>
      <c r="P113" s="33">
        <v>0.2</v>
      </c>
      <c r="Q113" s="32"/>
      <c r="R113" s="32"/>
      <c r="S113" s="32">
        <f t="shared" si="4"/>
        <v>0</v>
      </c>
      <c r="T113" s="32">
        <f t="shared" si="5"/>
        <v>0</v>
      </c>
      <c r="U113" s="32"/>
      <c r="V113" s="32">
        <f t="shared" si="6"/>
        <v>0</v>
      </c>
      <c r="W113" s="32">
        <f t="shared" si="7"/>
        <v>0</v>
      </c>
    </row>
    <row r="114" spans="1:23" ht="42" customHeight="1" x14ac:dyDescent="0.3">
      <c r="A114" s="49">
        <v>287</v>
      </c>
      <c r="B114" s="35" t="s">
        <v>56</v>
      </c>
      <c r="C114" s="37" t="s">
        <v>128</v>
      </c>
      <c r="D114" s="32"/>
      <c r="E114" s="39" t="s">
        <v>273</v>
      </c>
      <c r="F114" s="39" t="s">
        <v>128</v>
      </c>
      <c r="G114" s="32"/>
      <c r="H114" s="32"/>
      <c r="I114" s="32"/>
      <c r="J114" s="32"/>
      <c r="K114" s="32"/>
      <c r="L114" s="32"/>
      <c r="M114" s="40" t="s">
        <v>97</v>
      </c>
      <c r="N114" s="41">
        <v>55</v>
      </c>
      <c r="O114" s="40">
        <v>5</v>
      </c>
      <c r="P114" s="33">
        <v>0.2</v>
      </c>
      <c r="Q114" s="32"/>
      <c r="R114" s="32"/>
      <c r="S114" s="32">
        <f t="shared" si="4"/>
        <v>0</v>
      </c>
      <c r="T114" s="32">
        <f t="shared" si="5"/>
        <v>0</v>
      </c>
      <c r="U114" s="32"/>
      <c r="V114" s="32">
        <f t="shared" si="6"/>
        <v>0</v>
      </c>
      <c r="W114" s="32">
        <f t="shared" si="7"/>
        <v>0</v>
      </c>
    </row>
    <row r="115" spans="1:23" ht="42" customHeight="1" x14ac:dyDescent="0.3">
      <c r="A115" s="49">
        <v>288</v>
      </c>
      <c r="B115" s="35" t="s">
        <v>56</v>
      </c>
      <c r="C115" s="37" t="s">
        <v>129</v>
      </c>
      <c r="D115" s="32"/>
      <c r="E115" s="39" t="s">
        <v>274</v>
      </c>
      <c r="F115" s="39" t="s">
        <v>275</v>
      </c>
      <c r="G115" s="32"/>
      <c r="H115" s="32"/>
      <c r="I115" s="32"/>
      <c r="J115" s="32"/>
      <c r="K115" s="32"/>
      <c r="L115" s="32"/>
      <c r="M115" s="40" t="s">
        <v>98</v>
      </c>
      <c r="N115" s="41">
        <v>10</v>
      </c>
      <c r="O115" s="40">
        <v>1</v>
      </c>
      <c r="P115" s="33">
        <v>0.2</v>
      </c>
      <c r="Q115" s="32"/>
      <c r="R115" s="32"/>
      <c r="S115" s="32">
        <f t="shared" si="4"/>
        <v>0</v>
      </c>
      <c r="T115" s="32">
        <f t="shared" si="5"/>
        <v>0</v>
      </c>
      <c r="U115" s="32"/>
      <c r="V115" s="32">
        <f t="shared" si="6"/>
        <v>0</v>
      </c>
      <c r="W115" s="32">
        <f t="shared" si="7"/>
        <v>0</v>
      </c>
    </row>
    <row r="116" spans="1:23" ht="42" customHeight="1" x14ac:dyDescent="0.3">
      <c r="A116" s="49">
        <v>289</v>
      </c>
      <c r="B116" s="35" t="s">
        <v>56</v>
      </c>
      <c r="C116" s="37" t="s">
        <v>130</v>
      </c>
      <c r="D116" s="32"/>
      <c r="E116" s="39" t="s">
        <v>54</v>
      </c>
      <c r="F116" s="39" t="s">
        <v>55</v>
      </c>
      <c r="G116" s="32"/>
      <c r="H116" s="32"/>
      <c r="I116" s="32"/>
      <c r="J116" s="32"/>
      <c r="K116" s="32"/>
      <c r="L116" s="32"/>
      <c r="M116" s="40" t="s">
        <v>98</v>
      </c>
      <c r="N116" s="41">
        <v>4</v>
      </c>
      <c r="O116" s="40">
        <v>1</v>
      </c>
      <c r="P116" s="33">
        <v>0.2</v>
      </c>
      <c r="Q116" s="32"/>
      <c r="R116" s="32"/>
      <c r="S116" s="32">
        <f t="shared" si="4"/>
        <v>0</v>
      </c>
      <c r="T116" s="32">
        <f t="shared" si="5"/>
        <v>0</v>
      </c>
      <c r="U116" s="32"/>
      <c r="V116" s="32">
        <f t="shared" si="6"/>
        <v>0</v>
      </c>
      <c r="W116" s="32">
        <f t="shared" si="7"/>
        <v>0</v>
      </c>
    </row>
    <row r="117" spans="1:23" ht="42" customHeight="1" x14ac:dyDescent="0.3">
      <c r="A117" s="49">
        <v>290</v>
      </c>
      <c r="B117" s="35" t="s">
        <v>56</v>
      </c>
      <c r="C117" s="37" t="s">
        <v>131</v>
      </c>
      <c r="D117" s="32"/>
      <c r="E117" s="39" t="s">
        <v>276</v>
      </c>
      <c r="F117" s="39" t="s">
        <v>277</v>
      </c>
      <c r="G117" s="32"/>
      <c r="H117" s="32"/>
      <c r="I117" s="32"/>
      <c r="J117" s="32"/>
      <c r="K117" s="32"/>
      <c r="L117" s="32"/>
      <c r="M117" s="40" t="s">
        <v>96</v>
      </c>
      <c r="N117" s="41">
        <v>6</v>
      </c>
      <c r="O117" s="40">
        <v>1</v>
      </c>
      <c r="P117" s="33">
        <v>0.2</v>
      </c>
      <c r="Q117" s="32"/>
      <c r="R117" s="32"/>
      <c r="S117" s="32">
        <f t="shared" si="4"/>
        <v>0</v>
      </c>
      <c r="T117" s="32">
        <f t="shared" si="5"/>
        <v>0</v>
      </c>
      <c r="U117" s="32"/>
      <c r="V117" s="32">
        <f t="shared" si="6"/>
        <v>0</v>
      </c>
      <c r="W117" s="32">
        <f t="shared" si="7"/>
        <v>0</v>
      </c>
    </row>
    <row r="118" spans="1:23" ht="42" customHeight="1" x14ac:dyDescent="0.3">
      <c r="A118" s="49">
        <v>291</v>
      </c>
      <c r="B118" s="35" t="s">
        <v>56</v>
      </c>
      <c r="C118" s="37" t="s">
        <v>132</v>
      </c>
      <c r="D118" s="32"/>
      <c r="E118" s="39" t="s">
        <v>278</v>
      </c>
      <c r="F118" s="39" t="s">
        <v>132</v>
      </c>
      <c r="G118" s="32"/>
      <c r="H118" s="32"/>
      <c r="I118" s="32"/>
      <c r="J118" s="32"/>
      <c r="K118" s="32"/>
      <c r="L118" s="32"/>
      <c r="M118" s="40" t="s">
        <v>93</v>
      </c>
      <c r="N118" s="41">
        <v>1000</v>
      </c>
      <c r="O118" s="40">
        <v>1000</v>
      </c>
      <c r="P118" s="33">
        <v>0.2</v>
      </c>
      <c r="Q118" s="32"/>
      <c r="R118" s="32"/>
      <c r="S118" s="32">
        <f t="shared" si="4"/>
        <v>0</v>
      </c>
      <c r="T118" s="32">
        <f t="shared" si="5"/>
        <v>0</v>
      </c>
      <c r="U118" s="32"/>
      <c r="V118" s="32">
        <f t="shared" si="6"/>
        <v>0</v>
      </c>
      <c r="W118" s="32">
        <f t="shared" si="7"/>
        <v>0</v>
      </c>
    </row>
    <row r="119" spans="1:23" ht="42" customHeight="1" x14ac:dyDescent="0.3">
      <c r="A119" s="49">
        <v>292</v>
      </c>
      <c r="B119" s="35" t="s">
        <v>56</v>
      </c>
      <c r="C119" s="37" t="s">
        <v>133</v>
      </c>
      <c r="D119" s="32"/>
      <c r="E119" s="39" t="s">
        <v>279</v>
      </c>
      <c r="F119" s="39" t="s">
        <v>280</v>
      </c>
      <c r="G119" s="32"/>
      <c r="H119" s="32"/>
      <c r="I119" s="32"/>
      <c r="J119" s="32"/>
      <c r="K119" s="32"/>
      <c r="L119" s="32"/>
      <c r="M119" s="40" t="s">
        <v>25</v>
      </c>
      <c r="N119" s="41">
        <v>1750</v>
      </c>
      <c r="O119" s="40">
        <v>50</v>
      </c>
      <c r="P119" s="33">
        <v>0.2</v>
      </c>
      <c r="Q119" s="32"/>
      <c r="R119" s="32"/>
      <c r="S119" s="32">
        <f t="shared" si="4"/>
        <v>0</v>
      </c>
      <c r="T119" s="32">
        <f t="shared" si="5"/>
        <v>0</v>
      </c>
      <c r="U119" s="32"/>
      <c r="V119" s="32">
        <f t="shared" si="6"/>
        <v>0</v>
      </c>
      <c r="W119" s="32">
        <f t="shared" si="7"/>
        <v>0</v>
      </c>
    </row>
    <row r="120" spans="1:23" ht="42" customHeight="1" x14ac:dyDescent="0.3">
      <c r="A120" s="49">
        <v>293</v>
      </c>
      <c r="B120" s="35" t="s">
        <v>56</v>
      </c>
      <c r="C120" s="37" t="s">
        <v>134</v>
      </c>
      <c r="D120" s="32"/>
      <c r="E120" s="39" t="s">
        <v>281</v>
      </c>
      <c r="F120" s="39" t="s">
        <v>282</v>
      </c>
      <c r="G120" s="32"/>
      <c r="H120" s="32"/>
      <c r="I120" s="32"/>
      <c r="J120" s="32"/>
      <c r="K120" s="32"/>
      <c r="L120" s="32"/>
      <c r="M120" s="40" t="s">
        <v>25</v>
      </c>
      <c r="N120" s="41">
        <v>5800</v>
      </c>
      <c r="O120" s="40">
        <v>200</v>
      </c>
      <c r="P120" s="33">
        <v>0.2</v>
      </c>
      <c r="Q120" s="32"/>
      <c r="R120" s="32"/>
      <c r="S120" s="32">
        <f t="shared" si="4"/>
        <v>0</v>
      </c>
      <c r="T120" s="32">
        <f t="shared" si="5"/>
        <v>0</v>
      </c>
      <c r="U120" s="32"/>
      <c r="V120" s="32">
        <f t="shared" si="6"/>
        <v>0</v>
      </c>
      <c r="W120" s="32">
        <f t="shared" si="7"/>
        <v>0</v>
      </c>
    </row>
    <row r="121" spans="1:23" ht="42" customHeight="1" x14ac:dyDescent="0.3">
      <c r="A121" s="49">
        <v>294</v>
      </c>
      <c r="B121" s="35" t="s">
        <v>56</v>
      </c>
      <c r="C121" s="37" t="s">
        <v>135</v>
      </c>
      <c r="D121" s="32"/>
      <c r="E121" s="39" t="s">
        <v>283</v>
      </c>
      <c r="F121" s="39" t="s">
        <v>284</v>
      </c>
      <c r="G121" s="32"/>
      <c r="H121" s="32"/>
      <c r="I121" s="32"/>
      <c r="J121" s="32"/>
      <c r="K121" s="32"/>
      <c r="L121" s="32"/>
      <c r="M121" s="40" t="s">
        <v>25</v>
      </c>
      <c r="N121" s="41">
        <v>3000</v>
      </c>
      <c r="O121" s="40">
        <v>1000</v>
      </c>
      <c r="P121" s="33">
        <v>0.2</v>
      </c>
      <c r="Q121" s="32"/>
      <c r="R121" s="32"/>
      <c r="S121" s="32">
        <f t="shared" si="4"/>
        <v>0</v>
      </c>
      <c r="T121" s="32">
        <f t="shared" si="5"/>
        <v>0</v>
      </c>
      <c r="U121" s="32"/>
      <c r="V121" s="32">
        <f t="shared" si="6"/>
        <v>0</v>
      </c>
      <c r="W121" s="32">
        <f t="shared" si="7"/>
        <v>0</v>
      </c>
    </row>
    <row r="122" spans="1:23" ht="42" customHeight="1" x14ac:dyDescent="0.3">
      <c r="A122" s="49">
        <v>295</v>
      </c>
      <c r="B122" s="35" t="s">
        <v>56</v>
      </c>
      <c r="C122" s="37" t="s">
        <v>136</v>
      </c>
      <c r="D122" s="32"/>
      <c r="E122" s="39" t="s">
        <v>285</v>
      </c>
      <c r="F122" s="39" t="s">
        <v>286</v>
      </c>
      <c r="G122" s="32"/>
      <c r="H122" s="32"/>
      <c r="I122" s="32"/>
      <c r="J122" s="32"/>
      <c r="K122" s="32"/>
      <c r="L122" s="32"/>
      <c r="M122" s="40" t="s">
        <v>25</v>
      </c>
      <c r="N122" s="41">
        <v>300</v>
      </c>
      <c r="O122" s="40">
        <v>150</v>
      </c>
      <c r="P122" s="33">
        <v>0.2</v>
      </c>
      <c r="Q122" s="32"/>
      <c r="R122" s="32"/>
      <c r="S122" s="32">
        <f t="shared" si="4"/>
        <v>0</v>
      </c>
      <c r="T122" s="32">
        <f t="shared" si="5"/>
        <v>0</v>
      </c>
      <c r="U122" s="32"/>
      <c r="V122" s="32">
        <f t="shared" si="6"/>
        <v>0</v>
      </c>
      <c r="W122" s="32">
        <f t="shared" si="7"/>
        <v>0</v>
      </c>
    </row>
    <row r="123" spans="1:23" ht="42" customHeight="1" x14ac:dyDescent="0.3">
      <c r="A123" s="49">
        <v>296</v>
      </c>
      <c r="B123" s="35" t="s">
        <v>56</v>
      </c>
      <c r="C123" s="37" t="s">
        <v>137</v>
      </c>
      <c r="D123" s="32"/>
      <c r="E123" s="39" t="s">
        <v>287</v>
      </c>
      <c r="F123" s="39" t="s">
        <v>288</v>
      </c>
      <c r="G123" s="32"/>
      <c r="H123" s="32"/>
      <c r="I123" s="32"/>
      <c r="J123" s="32"/>
      <c r="K123" s="32"/>
      <c r="L123" s="32"/>
      <c r="M123" s="40" t="s">
        <v>25</v>
      </c>
      <c r="N123" s="41">
        <v>100</v>
      </c>
      <c r="O123" s="40">
        <v>50</v>
      </c>
      <c r="P123" s="33">
        <v>0.2</v>
      </c>
      <c r="Q123" s="32"/>
      <c r="R123" s="32"/>
      <c r="S123" s="32">
        <f t="shared" si="4"/>
        <v>0</v>
      </c>
      <c r="T123" s="32">
        <f t="shared" si="5"/>
        <v>0</v>
      </c>
      <c r="U123" s="32"/>
      <c r="V123" s="32">
        <f t="shared" si="6"/>
        <v>0</v>
      </c>
      <c r="W123" s="32">
        <f t="shared" si="7"/>
        <v>0</v>
      </c>
    </row>
    <row r="124" spans="1:23" ht="42" customHeight="1" x14ac:dyDescent="0.3">
      <c r="A124" s="49">
        <v>297</v>
      </c>
      <c r="B124" s="35" t="s">
        <v>56</v>
      </c>
      <c r="C124" s="37" t="s">
        <v>138</v>
      </c>
      <c r="D124" s="32"/>
      <c r="E124" s="39" t="s">
        <v>289</v>
      </c>
      <c r="F124" s="39" t="s">
        <v>290</v>
      </c>
      <c r="G124" s="32"/>
      <c r="H124" s="32"/>
      <c r="I124" s="32"/>
      <c r="J124" s="32"/>
      <c r="K124" s="32"/>
      <c r="L124" s="32"/>
      <c r="M124" s="40" t="s">
        <v>25</v>
      </c>
      <c r="N124" s="41">
        <v>1000</v>
      </c>
      <c r="O124" s="40">
        <v>500</v>
      </c>
      <c r="P124" s="33">
        <v>0.2</v>
      </c>
      <c r="Q124" s="32"/>
      <c r="R124" s="32"/>
      <c r="S124" s="32">
        <f t="shared" si="4"/>
        <v>0</v>
      </c>
      <c r="T124" s="32">
        <f t="shared" si="5"/>
        <v>0</v>
      </c>
      <c r="U124" s="32"/>
      <c r="V124" s="32">
        <f t="shared" si="6"/>
        <v>0</v>
      </c>
      <c r="W124" s="32">
        <f t="shared" si="7"/>
        <v>0</v>
      </c>
    </row>
    <row r="125" spans="1:23" ht="42" customHeight="1" x14ac:dyDescent="0.3">
      <c r="A125" s="49">
        <v>298</v>
      </c>
      <c r="B125" s="35" t="s">
        <v>56</v>
      </c>
      <c r="C125" s="37" t="s">
        <v>139</v>
      </c>
      <c r="D125" s="32"/>
      <c r="E125" s="39" t="s">
        <v>291</v>
      </c>
      <c r="F125" s="39" t="s">
        <v>292</v>
      </c>
      <c r="G125" s="32"/>
      <c r="H125" s="32"/>
      <c r="I125" s="32"/>
      <c r="J125" s="32"/>
      <c r="K125" s="32"/>
      <c r="L125" s="32"/>
      <c r="M125" s="40" t="s">
        <v>25</v>
      </c>
      <c r="N125" s="41">
        <v>9240</v>
      </c>
      <c r="O125" s="40">
        <v>840</v>
      </c>
      <c r="P125" s="33">
        <v>0.2</v>
      </c>
      <c r="Q125" s="32"/>
      <c r="R125" s="32"/>
      <c r="S125" s="32">
        <f t="shared" si="4"/>
        <v>0</v>
      </c>
      <c r="T125" s="32">
        <f t="shared" si="5"/>
        <v>0</v>
      </c>
      <c r="U125" s="32"/>
      <c r="V125" s="32">
        <f t="shared" si="6"/>
        <v>0</v>
      </c>
      <c r="W125" s="32">
        <f t="shared" si="7"/>
        <v>0</v>
      </c>
    </row>
    <row r="126" spans="1:23" ht="42" customHeight="1" x14ac:dyDescent="0.3">
      <c r="A126" s="49">
        <v>299</v>
      </c>
      <c r="B126" s="35" t="s">
        <v>56</v>
      </c>
      <c r="C126" s="37" t="s">
        <v>140</v>
      </c>
      <c r="D126" s="32"/>
      <c r="E126" s="39" t="s">
        <v>293</v>
      </c>
      <c r="F126" s="39" t="s">
        <v>294</v>
      </c>
      <c r="G126" s="32"/>
      <c r="H126" s="32"/>
      <c r="I126" s="32"/>
      <c r="J126" s="32"/>
      <c r="K126" s="32"/>
      <c r="L126" s="32"/>
      <c r="M126" s="40" t="s">
        <v>93</v>
      </c>
      <c r="N126" s="41">
        <v>1000</v>
      </c>
      <c r="O126" s="40">
        <v>1000</v>
      </c>
      <c r="P126" s="33">
        <v>0.2</v>
      </c>
      <c r="Q126" s="32"/>
      <c r="R126" s="32"/>
      <c r="S126" s="32">
        <f t="shared" si="4"/>
        <v>0</v>
      </c>
      <c r="T126" s="32">
        <f t="shared" si="5"/>
        <v>0</v>
      </c>
      <c r="U126" s="32"/>
      <c r="V126" s="32">
        <f t="shared" si="6"/>
        <v>0</v>
      </c>
      <c r="W126" s="32">
        <f t="shared" si="7"/>
        <v>0</v>
      </c>
    </row>
    <row r="127" spans="1:23" ht="42" customHeight="1" x14ac:dyDescent="0.3">
      <c r="A127" s="49">
        <v>300</v>
      </c>
      <c r="B127" s="35" t="s">
        <v>56</v>
      </c>
      <c r="C127" s="37" t="s">
        <v>141</v>
      </c>
      <c r="D127" s="32"/>
      <c r="E127" s="39" t="s">
        <v>295</v>
      </c>
      <c r="F127" s="39" t="s">
        <v>141</v>
      </c>
      <c r="G127" s="32"/>
      <c r="H127" s="32"/>
      <c r="I127" s="32"/>
      <c r="J127" s="32"/>
      <c r="K127" s="32"/>
      <c r="L127" s="32"/>
      <c r="M127" s="40" t="s">
        <v>25</v>
      </c>
      <c r="N127" s="41">
        <v>1600</v>
      </c>
      <c r="O127" s="40">
        <v>800</v>
      </c>
      <c r="P127" s="33">
        <v>0.2</v>
      </c>
      <c r="Q127" s="32"/>
      <c r="R127" s="32"/>
      <c r="S127" s="32">
        <f t="shared" si="4"/>
        <v>0</v>
      </c>
      <c r="T127" s="32">
        <f t="shared" si="5"/>
        <v>0</v>
      </c>
      <c r="U127" s="32"/>
      <c r="V127" s="32">
        <f t="shared" si="6"/>
        <v>0</v>
      </c>
      <c r="W127" s="32">
        <f t="shared" si="7"/>
        <v>0</v>
      </c>
    </row>
    <row r="128" spans="1:23" ht="42" customHeight="1" x14ac:dyDescent="0.3">
      <c r="A128" s="49">
        <v>301</v>
      </c>
      <c r="B128" s="35" t="s">
        <v>56</v>
      </c>
      <c r="C128" s="37" t="s">
        <v>142</v>
      </c>
      <c r="D128" s="32"/>
      <c r="E128" s="39" t="s">
        <v>296</v>
      </c>
      <c r="F128" s="39" t="s">
        <v>297</v>
      </c>
      <c r="G128" s="32"/>
      <c r="H128" s="32"/>
      <c r="I128" s="32"/>
      <c r="J128" s="32"/>
      <c r="K128" s="32"/>
      <c r="L128" s="32"/>
      <c r="M128" s="40" t="s">
        <v>93</v>
      </c>
      <c r="N128" s="41">
        <v>16000</v>
      </c>
      <c r="O128" s="40">
        <v>2000</v>
      </c>
      <c r="P128" s="33">
        <v>0.2</v>
      </c>
      <c r="Q128" s="32"/>
      <c r="R128" s="32"/>
      <c r="S128" s="32">
        <f t="shared" si="4"/>
        <v>0</v>
      </c>
      <c r="T128" s="32">
        <f t="shared" si="5"/>
        <v>0</v>
      </c>
      <c r="U128" s="32"/>
      <c r="V128" s="32">
        <f t="shared" si="6"/>
        <v>0</v>
      </c>
      <c r="W128" s="32">
        <f t="shared" si="7"/>
        <v>0</v>
      </c>
    </row>
    <row r="129" spans="1:23" ht="42" customHeight="1" x14ac:dyDescent="0.3">
      <c r="A129" s="49">
        <v>302</v>
      </c>
      <c r="B129" s="35" t="s">
        <v>56</v>
      </c>
      <c r="C129" s="37" t="s">
        <v>143</v>
      </c>
      <c r="D129" s="32"/>
      <c r="E129" s="39" t="s">
        <v>298</v>
      </c>
      <c r="F129" s="39" t="s">
        <v>143</v>
      </c>
      <c r="G129" s="32"/>
      <c r="H129" s="32"/>
      <c r="I129" s="32"/>
      <c r="J129" s="32"/>
      <c r="K129" s="32"/>
      <c r="L129" s="32"/>
      <c r="M129" s="40" t="s">
        <v>95</v>
      </c>
      <c r="N129" s="41">
        <v>40</v>
      </c>
      <c r="O129" s="40">
        <v>20</v>
      </c>
      <c r="P129" s="33">
        <v>0.2</v>
      </c>
      <c r="Q129" s="32"/>
      <c r="R129" s="32"/>
      <c r="S129" s="32">
        <f t="shared" si="4"/>
        <v>0</v>
      </c>
      <c r="T129" s="32">
        <f t="shared" si="5"/>
        <v>0</v>
      </c>
      <c r="U129" s="32"/>
      <c r="V129" s="32">
        <f t="shared" si="6"/>
        <v>0</v>
      </c>
      <c r="W129" s="32">
        <f t="shared" si="7"/>
        <v>0</v>
      </c>
    </row>
    <row r="130" spans="1:23" ht="42" customHeight="1" x14ac:dyDescent="0.3">
      <c r="A130" s="49">
        <v>303</v>
      </c>
      <c r="B130" s="35" t="s">
        <v>56</v>
      </c>
      <c r="C130" s="37" t="s">
        <v>144</v>
      </c>
      <c r="D130" s="32"/>
      <c r="E130" s="39" t="s">
        <v>299</v>
      </c>
      <c r="F130" s="39" t="s">
        <v>144</v>
      </c>
      <c r="G130" s="32"/>
      <c r="H130" s="32"/>
      <c r="I130" s="32"/>
      <c r="J130" s="32"/>
      <c r="K130" s="32"/>
      <c r="L130" s="32"/>
      <c r="M130" s="40" t="s">
        <v>25</v>
      </c>
      <c r="N130" s="41">
        <v>2</v>
      </c>
      <c r="O130" s="40">
        <v>1</v>
      </c>
      <c r="P130" s="33">
        <v>0.2</v>
      </c>
      <c r="Q130" s="32"/>
      <c r="R130" s="32"/>
      <c r="S130" s="32">
        <f t="shared" si="4"/>
        <v>0</v>
      </c>
      <c r="T130" s="32">
        <f t="shared" si="5"/>
        <v>0</v>
      </c>
      <c r="U130" s="32"/>
      <c r="V130" s="32">
        <f t="shared" si="6"/>
        <v>0</v>
      </c>
      <c r="W130" s="32">
        <f t="shared" si="7"/>
        <v>0</v>
      </c>
    </row>
    <row r="131" spans="1:23" ht="42" customHeight="1" x14ac:dyDescent="0.3">
      <c r="A131" s="49">
        <v>304</v>
      </c>
      <c r="B131" s="35" t="s">
        <v>56</v>
      </c>
      <c r="C131" s="37" t="s">
        <v>145</v>
      </c>
      <c r="D131" s="32"/>
      <c r="E131" s="39" t="s">
        <v>300</v>
      </c>
      <c r="F131" s="39" t="s">
        <v>301</v>
      </c>
      <c r="G131" s="32"/>
      <c r="H131" s="32"/>
      <c r="I131" s="32"/>
      <c r="J131" s="32"/>
      <c r="K131" s="32"/>
      <c r="L131" s="32"/>
      <c r="M131" s="40" t="s">
        <v>98</v>
      </c>
      <c r="N131" s="41">
        <v>5</v>
      </c>
      <c r="O131" s="40">
        <v>1</v>
      </c>
      <c r="P131" s="33">
        <v>0.2</v>
      </c>
      <c r="Q131" s="32"/>
      <c r="R131" s="32"/>
      <c r="S131" s="32">
        <f t="shared" si="4"/>
        <v>0</v>
      </c>
      <c r="T131" s="32">
        <f t="shared" si="5"/>
        <v>0</v>
      </c>
      <c r="U131" s="32"/>
      <c r="V131" s="32">
        <f t="shared" si="6"/>
        <v>0</v>
      </c>
      <c r="W131" s="32">
        <f t="shared" si="7"/>
        <v>0</v>
      </c>
    </row>
    <row r="132" spans="1:23" ht="42" customHeight="1" x14ac:dyDescent="0.3">
      <c r="A132" s="49">
        <v>305</v>
      </c>
      <c r="B132" s="35" t="s">
        <v>56</v>
      </c>
      <c r="C132" s="37" t="s">
        <v>146</v>
      </c>
      <c r="D132" s="32"/>
      <c r="E132" s="39" t="s">
        <v>302</v>
      </c>
      <c r="F132" s="39" t="s">
        <v>303</v>
      </c>
      <c r="G132" s="32"/>
      <c r="H132" s="32"/>
      <c r="I132" s="32"/>
      <c r="J132" s="32"/>
      <c r="K132" s="32"/>
      <c r="L132" s="32"/>
      <c r="M132" s="40" t="s">
        <v>96</v>
      </c>
      <c r="N132" s="41">
        <v>2</v>
      </c>
      <c r="O132" s="40">
        <v>1</v>
      </c>
      <c r="P132" s="33">
        <v>0.2</v>
      </c>
      <c r="Q132" s="32"/>
      <c r="R132" s="32"/>
      <c r="S132" s="32">
        <f t="shared" si="4"/>
        <v>0</v>
      </c>
      <c r="T132" s="32">
        <f t="shared" si="5"/>
        <v>0</v>
      </c>
      <c r="U132" s="32"/>
      <c r="V132" s="32">
        <f t="shared" si="6"/>
        <v>0</v>
      </c>
      <c r="W132" s="32">
        <f t="shared" si="7"/>
        <v>0</v>
      </c>
    </row>
    <row r="135" spans="1:23" ht="18" x14ac:dyDescent="0.35">
      <c r="C135" s="42"/>
      <c r="D135" s="43"/>
      <c r="E135" s="43"/>
    </row>
    <row r="136" spans="1:23" ht="18" x14ac:dyDescent="0.35">
      <c r="C136" s="44" t="s">
        <v>309</v>
      </c>
      <c r="D136" s="43"/>
      <c r="E136" s="43"/>
    </row>
    <row r="137" spans="1:23" x14ac:dyDescent="0.3">
      <c r="C137" s="38" t="s">
        <v>314</v>
      </c>
    </row>
    <row r="138" spans="1:23" x14ac:dyDescent="0.3">
      <c r="C138" s="38" t="s">
        <v>310</v>
      </c>
    </row>
    <row r="139" spans="1:23" x14ac:dyDescent="0.3">
      <c r="C139" s="38" t="s">
        <v>311</v>
      </c>
    </row>
    <row r="140" spans="1:23" x14ac:dyDescent="0.3">
      <c r="C140" s="38" t="s">
        <v>312</v>
      </c>
    </row>
    <row r="141" spans="1:23" x14ac:dyDescent="0.3">
      <c r="C141" s="38" t="s">
        <v>313</v>
      </c>
    </row>
  </sheetData>
  <protectedRanges>
    <protectedRange sqref="J3 O3:O4" name="Plage1"/>
  </protectedRanges>
  <autoFilter ref="A8:W132"/>
  <mergeCells count="3">
    <mergeCell ref="G1:P1"/>
    <mergeCell ref="L5:S5"/>
    <mergeCell ref="N3:O3"/>
  </mergeCells>
  <conditionalFormatting sqref="A9">
    <cfRule type="expression" dxfId="3" priority="3">
      <formula>MOD(A9,2)=1</formula>
    </cfRule>
    <cfRule type="expression" dxfId="2" priority="4">
      <formula>MOD(A9,2)=0</formula>
    </cfRule>
  </conditionalFormatting>
  <conditionalFormatting sqref="A10:A132">
    <cfRule type="expression" dxfId="1" priority="1">
      <formula>MOD(A10,2)=0</formula>
    </cfRule>
    <cfRule type="expression" dxfId="0" priority="2">
      <formula>MOD(A10,2)=1</formula>
    </cfRule>
  </conditionalFormatting>
  <dataValidations count="2">
    <dataValidation type="textLength" operator="lessThanOrEqual" allowBlank="1" showInputMessage="1" showErrorMessage="1" sqref="E6:E7">
      <formula1>60</formula1>
    </dataValidation>
    <dataValidation type="textLength" operator="lessThanOrEqual" allowBlank="1" showInputMessage="1" showErrorMessage="1" errorTitle="Erreur" error="La taille maximum du texte est de 120 caractères" sqref="G8">
      <formula1>240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CHU de Clermont-Fd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Mitais Nathalie</dc:creator>
  <cp:lastModifiedBy>Mitais Nathalie</cp:lastModifiedBy>
  <dcterms:created xsi:type="dcterms:W3CDTF">2025-04-18T14:21:36Z</dcterms:created>
  <dcterms:modified xsi:type="dcterms:W3CDTF">2025-06-16T12:59:04Z</dcterms:modified>
</cp:coreProperties>
</file>